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XR\Desktop\"/>
    </mc:Choice>
  </mc:AlternateContent>
  <bookViews>
    <workbookView xWindow="0" yWindow="0" windowWidth="20490" windowHeight="7440" activeTab="4"/>
  </bookViews>
  <sheets>
    <sheet name="朝阳北路" sheetId="1" r:id="rId1"/>
    <sheet name="利泽西街" sheetId="2" r:id="rId2"/>
    <sheet name="亮马桥路" sheetId="3" r:id="rId3"/>
    <sheet name="新东路" sheetId="4" r:id="rId4"/>
    <sheet name="姚家园新路" sheetId="5" r:id="rId5"/>
  </sheets>
  <calcPr calcId="162913"/>
</workbook>
</file>

<file path=xl/calcChain.xml><?xml version="1.0" encoding="utf-8"?>
<calcChain xmlns="http://schemas.openxmlformats.org/spreadsheetml/2006/main">
  <c r="H26" i="5" l="1"/>
  <c r="H27" i="5"/>
  <c r="H28" i="5"/>
  <c r="H29" i="5"/>
  <c r="H30" i="5"/>
  <c r="H31" i="5"/>
  <c r="H25" i="5"/>
  <c r="H17" i="5"/>
  <c r="H8" i="5"/>
  <c r="H9" i="5"/>
  <c r="H10" i="5"/>
  <c r="H11" i="5"/>
  <c r="H12" i="5"/>
  <c r="H13" i="5"/>
  <c r="H14" i="5"/>
  <c r="H7" i="5"/>
  <c r="H26" i="4"/>
  <c r="H27" i="4"/>
  <c r="H28" i="4"/>
  <c r="H29" i="4"/>
  <c r="H30" i="4"/>
  <c r="H31" i="4"/>
  <c r="H32" i="4"/>
  <c r="H25" i="4"/>
  <c r="H8" i="4"/>
  <c r="H9" i="4"/>
  <c r="H10" i="4"/>
  <c r="H11" i="4"/>
  <c r="H12" i="4"/>
  <c r="H13" i="4"/>
  <c r="H14" i="4"/>
  <c r="H15" i="4"/>
  <c r="H7" i="4"/>
  <c r="H26" i="3"/>
  <c r="H27" i="3"/>
  <c r="H28" i="3"/>
  <c r="H29" i="3"/>
  <c r="H30" i="3"/>
  <c r="H31" i="3"/>
  <c r="H25" i="3"/>
  <c r="H8" i="3"/>
  <c r="H9" i="3"/>
  <c r="H10" i="3"/>
  <c r="H11" i="3"/>
  <c r="H12" i="3"/>
  <c r="H13" i="3"/>
  <c r="H14" i="3"/>
  <c r="H15" i="3"/>
  <c r="H7" i="3"/>
  <c r="H26" i="2"/>
  <c r="H27" i="2"/>
  <c r="H25" i="2"/>
  <c r="H17" i="2"/>
  <c r="H8" i="2"/>
  <c r="H9" i="2"/>
  <c r="H10" i="2"/>
  <c r="H11" i="2"/>
  <c r="H12" i="2"/>
  <c r="H13" i="2"/>
  <c r="H14" i="2"/>
  <c r="H7" i="2"/>
  <c r="H26" i="1"/>
  <c r="H27" i="1"/>
  <c r="H28" i="1"/>
  <c r="H29" i="1"/>
  <c r="H30" i="1"/>
  <c r="H31" i="1"/>
  <c r="H32" i="1"/>
  <c r="H33" i="1"/>
  <c r="H34" i="1"/>
  <c r="H35" i="1"/>
  <c r="H25" i="1"/>
  <c r="H8" i="1"/>
  <c r="H9" i="1"/>
  <c r="H10" i="1"/>
  <c r="H11" i="1"/>
  <c r="H12" i="1"/>
  <c r="H13" i="1"/>
  <c r="H14" i="1"/>
  <c r="H15" i="1"/>
  <c r="H7" i="1"/>
  <c r="H32" i="5" l="1"/>
  <c r="H33" i="5"/>
  <c r="H15" i="5"/>
  <c r="H18" i="5" s="1"/>
  <c r="H33" i="4"/>
  <c r="H34" i="4" s="1"/>
  <c r="H16" i="4"/>
  <c r="H17" i="4" s="1"/>
  <c r="H32" i="3"/>
  <c r="H33" i="3" s="1"/>
  <c r="H16" i="3"/>
  <c r="H17" i="3" s="1"/>
  <c r="H28" i="2"/>
  <c r="H29" i="2"/>
  <c r="H15" i="2"/>
  <c r="H18" i="2" s="1"/>
  <c r="H36" i="1"/>
  <c r="H38" i="1" s="1"/>
  <c r="H16" i="1"/>
  <c r="H17" i="1" s="1"/>
  <c r="H34" i="5" l="1"/>
  <c r="H35" i="4"/>
  <c r="H34" i="3"/>
  <c r="H30" i="2"/>
  <c r="H39" i="1"/>
</calcChain>
</file>

<file path=xl/sharedStrings.xml><?xml version="1.0" encoding="utf-8"?>
<sst xmlns="http://schemas.openxmlformats.org/spreadsheetml/2006/main" count="489" uniqueCount="95">
  <si>
    <t>工程名称：朝阳北路</t>
  </si>
  <si>
    <t>序号</t>
  </si>
  <si>
    <t>本页小计</t>
  </si>
  <si>
    <t>子目编码</t>
  </si>
  <si>
    <t>041001004001</t>
  </si>
  <si>
    <t>041001004002</t>
  </si>
  <si>
    <t>04B001</t>
  </si>
  <si>
    <t>040203006001</t>
  </si>
  <si>
    <t>040203006002</t>
  </si>
  <si>
    <t>040203003001</t>
  </si>
  <si>
    <t>040203003002</t>
  </si>
  <si>
    <t>040204006001</t>
  </si>
  <si>
    <t>040204006002</t>
  </si>
  <si>
    <t>子目名称</t>
  </si>
  <si>
    <t>道路工程</t>
  </si>
  <si>
    <t>铣刨路面</t>
  </si>
  <si>
    <t>沥青混凝土旧路面回收</t>
  </si>
  <si>
    <t>沥青混凝土</t>
  </si>
  <si>
    <t>粘层油</t>
  </si>
  <si>
    <t>透层油</t>
  </si>
  <si>
    <t>检查井加固</t>
  </si>
  <si>
    <t>雨水口提升</t>
  </si>
  <si>
    <t>分部小计</t>
  </si>
  <si>
    <t>子目特征描述</t>
  </si>
  <si>
    <t>1.材质:沥青混凝土
2.厚度:12cm</t>
  </si>
  <si>
    <t>1.材质:沥青混凝土
2.厚度:5cm</t>
  </si>
  <si>
    <t>1.旧料收集，集中送至再生企业</t>
  </si>
  <si>
    <t>1.沥青品种:SBS改性道路石油沥青
2.沥青混凝土种类:抗车辙中粒式改性沥青混凝土
3.石料粒径:KAC-16C
4.掺和料:抗车辙剂
5.厚度:5cm</t>
  </si>
  <si>
    <t>1.沥青品种:70号基质沥青
2.沥青混凝土种类:抗车辙中粒式沥青混凝土
3.石料粒径:KAC-20C
4.掺和料:抗车辙剂
5.厚度:7cm</t>
  </si>
  <si>
    <t>1.材料品种:SBS改性乳化沥青
2.喷油量:0.5-0.6kg/m2
3.面层与面层之间</t>
  </si>
  <si>
    <t>1.材料品种:SBS改性乳化沥青
2.喷油量:1.2-1.5kg/m2
3.基层与面层之间</t>
  </si>
  <si>
    <t>1.材料品种:混凝土块或页岩砖
2.检查井规格:同现况
3.井周:20cm厚超早强黑色特种灌浆料
4.平均升（降）高度:详见设计图纸
5.其他:详见设计图纸</t>
  </si>
  <si>
    <t>1.材料品种:C30早强快硬混凝土块或MU10非黏土砖
2.雨水口规格:同现况
3.其他:详见设计图纸</t>
  </si>
  <si>
    <t>计量单位</t>
  </si>
  <si>
    <t>m2</t>
  </si>
  <si>
    <t>t</t>
  </si>
  <si>
    <t>座</t>
  </si>
  <si>
    <t>工程量</t>
  </si>
  <si>
    <t>金额（元）</t>
  </si>
  <si>
    <t>综合单价</t>
  </si>
  <si>
    <t>合价</t>
  </si>
  <si>
    <t>合   计</t>
  </si>
  <si>
    <t>040205010001</t>
  </si>
  <si>
    <t>040205016001</t>
  </si>
  <si>
    <t>040205006001</t>
  </si>
  <si>
    <t>040205006004</t>
  </si>
  <si>
    <t>040205008001</t>
  </si>
  <si>
    <t>040205006005</t>
  </si>
  <si>
    <t>040205006002</t>
  </si>
  <si>
    <t>040205006003</t>
  </si>
  <si>
    <t>040205007003</t>
  </si>
  <si>
    <t>040205007001</t>
  </si>
  <si>
    <t>040205007002</t>
  </si>
  <si>
    <t>交通工程</t>
  </si>
  <si>
    <t>检测器2*2</t>
  </si>
  <si>
    <t>检测器管线</t>
  </si>
  <si>
    <t>标线</t>
  </si>
  <si>
    <t>人行横道线</t>
  </si>
  <si>
    <t>标记</t>
  </si>
  <si>
    <t>1.类型:同现况
2.规格、型号:同现况</t>
  </si>
  <si>
    <t>1.类型:详见设计图纸
2.材质:详见设计图纸
3.规格、型号:详见设计图纸</t>
  </si>
  <si>
    <t>1.线宽:15cm
2.线型:实线
3.工艺:热熔漆</t>
  </si>
  <si>
    <t>1.线宽:15cm
2.线型:虚线
3.工艺:热熔漆</t>
  </si>
  <si>
    <t>1.材料品种:人行横道线</t>
  </si>
  <si>
    <t>1.材料品种:导流线
2.工艺:热熔漆</t>
  </si>
  <si>
    <t>1.材料品种:停车线
2.线宽:40cm
3.工艺:热熔漆</t>
  </si>
  <si>
    <t>1.材料品种:公交车道线
2.线宽:25cm
3.工艺:热熔漆</t>
  </si>
  <si>
    <t>1.材料品种:导向箭头
2.规格尺寸:长6m</t>
  </si>
  <si>
    <t>1.材料品种:注意行人地面标识
2.规格尺寸:菱形 按1.5m2实面积</t>
  </si>
  <si>
    <t>1.材料品种:公交车道文字标识</t>
  </si>
  <si>
    <t>个</t>
  </si>
  <si>
    <t>m</t>
  </si>
  <si>
    <t>组</t>
  </si>
  <si>
    <t>分部分项工程量清单与计价表</t>
  </si>
  <si>
    <t>第  1  页  共  2  页</t>
    <phoneticPr fontId="6" type="noConversion"/>
  </si>
  <si>
    <t>其中：暂估价</t>
  </si>
  <si>
    <t>第  2  页  共  2  页</t>
    <phoneticPr fontId="6" type="noConversion"/>
  </si>
  <si>
    <t>工程名称：朝阳北路</t>
    <phoneticPr fontId="6" type="noConversion"/>
  </si>
  <si>
    <t>工程名称：利泽西街</t>
  </si>
  <si>
    <t>1.材质:沥青混凝土
2.厚度:10cm</t>
  </si>
  <si>
    <t>1.材质:沥青混凝土
2.厚度:4cm</t>
  </si>
  <si>
    <t>1.沥青品种:SBS改性道路石油沥青
2.沥青混凝土种类:抗车辙细粒式改性沥青混凝土
3.石料粒径:KAC-13C
4.掺和料:抗车辙剂
5.厚度:4cm</t>
  </si>
  <si>
    <t>1.沥青品种:70号基质沥青
2.沥青混凝土种类:抗车辙中粒式沥青混凝土
3.石料粒径:KAC-20C
4.掺和料:抗车辙剂
5.厚度:6cm</t>
  </si>
  <si>
    <t>工程名称：利泽西街</t>
    <phoneticPr fontId="6" type="noConversion"/>
  </si>
  <si>
    <t>工程名称：亮马桥路</t>
  </si>
  <si>
    <t>1.材质:沥青混凝土
2.厚度:9cm</t>
  </si>
  <si>
    <t>1.沥青品种:70号基质沥青
2.沥青混凝土种类:抗车辙中粒式沥青混凝土
3.石料粒径:KAC-20C
4.掺和料:抗车辙剂
5.厚度:5cm</t>
  </si>
  <si>
    <t>第  2  页  共  2  页</t>
    <phoneticPr fontId="6" type="noConversion"/>
  </si>
  <si>
    <t>工程名称：亮马桥路</t>
    <phoneticPr fontId="6" type="noConversion"/>
  </si>
  <si>
    <t>工程名称：新东路</t>
  </si>
  <si>
    <t>第  2  页  共  2  页</t>
    <phoneticPr fontId="6" type="noConversion"/>
  </si>
  <si>
    <t>工程名称：新东路</t>
    <phoneticPr fontId="6" type="noConversion"/>
  </si>
  <si>
    <t>工程名称：姚家园新路</t>
  </si>
  <si>
    <t>1.材料品种:SBS改性乳化沥青
2.喷油量:0.5-0.6kg/m2</t>
  </si>
  <si>
    <t>工程名称：姚家园新路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</si>
</sst>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9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2" borderId="1" xfId="2" applyFont="1" applyFill="1" applyBorder="1" applyAlignment="1">
      <alignment horizontal="center" vertical="center" shrinkToFit="1"/>
    </xf>
    <xf numFmtId="176" fontId="1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76" fontId="1" fillId="2" borderId="1" xfId="1" applyNumberFormat="1" applyFont="1" applyFill="1" applyBorder="1" applyAlignment="1">
      <alignment horizontal="center" vertical="center" wrapText="1"/>
    </xf>
    <xf numFmtId="176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Alignment="1">
      <alignment horizontal="left" wrapText="1"/>
    </xf>
    <xf numFmtId="0" fontId="1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176" fontId="2" fillId="2" borderId="0" xfId="2" applyNumberFormat="1" applyFont="1" applyFill="1" applyAlignment="1">
      <alignment horizontal="center" vertical="center" wrapText="1"/>
    </xf>
    <xf numFmtId="176" fontId="2" fillId="2" borderId="0" xfId="2" applyNumberFormat="1" applyFont="1" applyFill="1" applyAlignment="1" applyProtection="1">
      <alignment horizontal="center" vertical="center" wrapText="1"/>
      <protection locked="0"/>
    </xf>
    <xf numFmtId="0" fontId="1" fillId="2" borderId="0" xfId="1" applyFont="1" applyFill="1" applyAlignment="1">
      <alignment vertical="center" wrapText="1"/>
    </xf>
    <xf numFmtId="0" fontId="1" fillId="2" borderId="0" xfId="2" applyFont="1" applyFill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176" fontId="1" fillId="2" borderId="1" xfId="2" applyNumberFormat="1" applyFont="1" applyFill="1" applyBorder="1" applyAlignment="1">
      <alignment horizontal="center" vertical="center" wrapText="1"/>
    </xf>
    <xf numFmtId="176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Normal" xfId="1"/>
    <cellStyle name="Normal 2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view="pageBreakPreview" topLeftCell="A6" zoomScale="85" zoomScaleNormal="100" zoomScaleSheetLayoutView="85" workbookViewId="0">
      <selection activeCell="G13" sqref="G13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26"/>
      <c r="B1" s="26"/>
      <c r="C1" s="26"/>
      <c r="D1" s="26"/>
      <c r="E1" s="26"/>
      <c r="F1" s="26"/>
      <c r="G1" s="26"/>
      <c r="H1" s="16"/>
      <c r="I1" s="16"/>
    </row>
    <row r="2" spans="1:9" ht="29.25" customHeight="1" x14ac:dyDescent="0.15">
      <c r="A2" s="18" t="s">
        <v>73</v>
      </c>
      <c r="B2" s="18"/>
      <c r="C2" s="18"/>
      <c r="D2" s="18"/>
      <c r="E2" s="18"/>
      <c r="F2" s="19"/>
      <c r="G2" s="20"/>
      <c r="H2" s="18"/>
      <c r="I2" s="18"/>
    </row>
    <row r="3" spans="1:9" ht="36.75" customHeight="1" x14ac:dyDescent="0.15">
      <c r="A3" s="21" t="s">
        <v>0</v>
      </c>
      <c r="B3" s="21"/>
      <c r="C3" s="21"/>
      <c r="D3" s="21"/>
      <c r="E3" s="21"/>
      <c r="F3" s="21"/>
      <c r="G3" s="21"/>
      <c r="H3" s="22" t="s">
        <v>74</v>
      </c>
      <c r="I3" s="22"/>
    </row>
    <row r="4" spans="1:9" ht="18" customHeight="1" x14ac:dyDescent="0.15">
      <c r="A4" s="23" t="s">
        <v>1</v>
      </c>
      <c r="B4" s="23" t="s">
        <v>3</v>
      </c>
      <c r="C4" s="23" t="s">
        <v>13</v>
      </c>
      <c r="D4" s="23" t="s">
        <v>23</v>
      </c>
      <c r="E4" s="23" t="s">
        <v>33</v>
      </c>
      <c r="F4" s="24" t="s">
        <v>37</v>
      </c>
      <c r="G4" s="25" t="s">
        <v>38</v>
      </c>
      <c r="H4" s="23"/>
      <c r="I4" s="23"/>
    </row>
    <row r="5" spans="1:9" ht="18" customHeight="1" x14ac:dyDescent="0.15">
      <c r="A5" s="23"/>
      <c r="B5" s="23"/>
      <c r="C5" s="23"/>
      <c r="D5" s="23"/>
      <c r="E5" s="23"/>
      <c r="F5" s="24"/>
      <c r="G5" s="5" t="s">
        <v>39</v>
      </c>
      <c r="H5" s="4" t="s">
        <v>40</v>
      </c>
      <c r="I5" s="6" t="s">
        <v>75</v>
      </c>
    </row>
    <row r="6" spans="1:9" s="1" customFormat="1" ht="18" customHeight="1" x14ac:dyDescent="0.15">
      <c r="A6" s="7"/>
      <c r="B6" s="8"/>
      <c r="C6" s="7" t="s">
        <v>14</v>
      </c>
      <c r="D6" s="7"/>
      <c r="E6" s="7"/>
      <c r="F6" s="9"/>
      <c r="G6" s="9"/>
      <c r="H6" s="8"/>
      <c r="I6" s="8"/>
    </row>
    <row r="7" spans="1:9" ht="25.5" customHeight="1" x14ac:dyDescent="0.15">
      <c r="A7" s="10">
        <v>1</v>
      </c>
      <c r="B7" s="10" t="s">
        <v>4</v>
      </c>
      <c r="C7" s="11" t="s">
        <v>15</v>
      </c>
      <c r="D7" s="11" t="s">
        <v>24</v>
      </c>
      <c r="E7" s="10" t="s">
        <v>34</v>
      </c>
      <c r="F7" s="13">
        <v>4712.29</v>
      </c>
      <c r="G7" s="14"/>
      <c r="H7" s="4">
        <f t="shared" ref="H7:H15" si="0">ROUND(F7*G7,0)</f>
        <v>0</v>
      </c>
      <c r="I7" s="10"/>
    </row>
    <row r="8" spans="1:9" ht="25.5" customHeight="1" x14ac:dyDescent="0.15">
      <c r="A8" s="10">
        <v>2</v>
      </c>
      <c r="B8" s="10" t="s">
        <v>5</v>
      </c>
      <c r="C8" s="11" t="s">
        <v>15</v>
      </c>
      <c r="D8" s="11" t="s">
        <v>25</v>
      </c>
      <c r="E8" s="10" t="s">
        <v>34</v>
      </c>
      <c r="F8" s="13">
        <v>267.14999999999998</v>
      </c>
      <c r="G8" s="14"/>
      <c r="H8" s="4">
        <f t="shared" si="0"/>
        <v>0</v>
      </c>
      <c r="I8" s="10"/>
    </row>
    <row r="9" spans="1:9" ht="25.5" customHeight="1" x14ac:dyDescent="0.15">
      <c r="A9" s="10">
        <v>3</v>
      </c>
      <c r="B9" s="10" t="s">
        <v>6</v>
      </c>
      <c r="C9" s="11" t="s">
        <v>16</v>
      </c>
      <c r="D9" s="11" t="s">
        <v>26</v>
      </c>
      <c r="E9" s="10" t="s">
        <v>35</v>
      </c>
      <c r="F9" s="13">
        <v>955</v>
      </c>
      <c r="G9" s="14"/>
      <c r="H9" s="4">
        <f t="shared" si="0"/>
        <v>0</v>
      </c>
      <c r="I9" s="10"/>
    </row>
    <row r="10" spans="1:9" ht="81.75" customHeight="1" x14ac:dyDescent="0.15">
      <c r="A10" s="10">
        <v>4</v>
      </c>
      <c r="B10" s="10" t="s">
        <v>7</v>
      </c>
      <c r="C10" s="11" t="s">
        <v>17</v>
      </c>
      <c r="D10" s="11" t="s">
        <v>27</v>
      </c>
      <c r="E10" s="10" t="s">
        <v>34</v>
      </c>
      <c r="F10" s="13">
        <v>4979.4399999999996</v>
      </c>
      <c r="G10" s="14"/>
      <c r="H10" s="4">
        <f t="shared" si="0"/>
        <v>0</v>
      </c>
      <c r="I10" s="10"/>
    </row>
    <row r="11" spans="1:9" ht="81.75" customHeight="1" x14ac:dyDescent="0.15">
      <c r="A11" s="10">
        <v>5</v>
      </c>
      <c r="B11" s="10" t="s">
        <v>8</v>
      </c>
      <c r="C11" s="11" t="s">
        <v>17</v>
      </c>
      <c r="D11" s="11" t="s">
        <v>28</v>
      </c>
      <c r="E11" s="10" t="s">
        <v>34</v>
      </c>
      <c r="F11" s="13">
        <v>4712.29</v>
      </c>
      <c r="G11" s="14"/>
      <c r="H11" s="4">
        <f t="shared" si="0"/>
        <v>0</v>
      </c>
      <c r="I11" s="10"/>
    </row>
    <row r="12" spans="1:9" ht="48" customHeight="1" x14ac:dyDescent="0.15">
      <c r="A12" s="10">
        <v>6</v>
      </c>
      <c r="B12" s="10" t="s">
        <v>9</v>
      </c>
      <c r="C12" s="11" t="s">
        <v>18</v>
      </c>
      <c r="D12" s="11" t="s">
        <v>29</v>
      </c>
      <c r="E12" s="10" t="s">
        <v>34</v>
      </c>
      <c r="F12" s="13">
        <v>4979.4399999999996</v>
      </c>
      <c r="G12" s="14"/>
      <c r="H12" s="4">
        <f t="shared" si="0"/>
        <v>0</v>
      </c>
      <c r="I12" s="10"/>
    </row>
    <row r="13" spans="1:9" ht="48" customHeight="1" x14ac:dyDescent="0.15">
      <c r="A13" s="10">
        <v>7</v>
      </c>
      <c r="B13" s="10" t="s">
        <v>10</v>
      </c>
      <c r="C13" s="11" t="s">
        <v>19</v>
      </c>
      <c r="D13" s="11" t="s">
        <v>30</v>
      </c>
      <c r="E13" s="10" t="s">
        <v>34</v>
      </c>
      <c r="F13" s="13">
        <v>4712.29</v>
      </c>
      <c r="G13" s="14"/>
      <c r="H13" s="4">
        <f t="shared" si="0"/>
        <v>0</v>
      </c>
      <c r="I13" s="10"/>
    </row>
    <row r="14" spans="1:9" ht="93" customHeight="1" x14ac:dyDescent="0.15">
      <c r="A14" s="10">
        <v>8</v>
      </c>
      <c r="B14" s="10" t="s">
        <v>11</v>
      </c>
      <c r="C14" s="11" t="s">
        <v>20</v>
      </c>
      <c r="D14" s="11" t="s">
        <v>31</v>
      </c>
      <c r="E14" s="10" t="s">
        <v>36</v>
      </c>
      <c r="F14" s="12">
        <v>24</v>
      </c>
      <c r="G14" s="14"/>
      <c r="H14" s="4">
        <f t="shared" si="0"/>
        <v>0</v>
      </c>
      <c r="I14" s="10"/>
    </row>
    <row r="15" spans="1:9" ht="48" customHeight="1" x14ac:dyDescent="0.15">
      <c r="A15" s="10">
        <v>9</v>
      </c>
      <c r="B15" s="10" t="s">
        <v>12</v>
      </c>
      <c r="C15" s="11" t="s">
        <v>21</v>
      </c>
      <c r="D15" s="11" t="s">
        <v>32</v>
      </c>
      <c r="E15" s="10" t="s">
        <v>36</v>
      </c>
      <c r="F15" s="12">
        <v>14</v>
      </c>
      <c r="G15" s="14"/>
      <c r="H15" s="4">
        <f t="shared" si="0"/>
        <v>0</v>
      </c>
      <c r="I15" s="10"/>
    </row>
    <row r="16" spans="1:9" s="1" customFormat="1" ht="18" customHeight="1" x14ac:dyDescent="0.15">
      <c r="A16" s="17" t="s">
        <v>22</v>
      </c>
      <c r="B16" s="17"/>
      <c r="C16" s="17"/>
      <c r="D16" s="17"/>
      <c r="E16" s="17"/>
      <c r="F16" s="17"/>
      <c r="G16" s="17"/>
      <c r="H16" s="8">
        <f>SUM(H7:H15)</f>
        <v>0</v>
      </c>
      <c r="I16" s="8"/>
    </row>
    <row r="17" spans="1:9" s="1" customFormat="1" ht="18" customHeight="1" x14ac:dyDescent="0.15">
      <c r="A17" s="17" t="s">
        <v>2</v>
      </c>
      <c r="B17" s="17"/>
      <c r="C17" s="17"/>
      <c r="D17" s="17"/>
      <c r="E17" s="17"/>
      <c r="F17" s="17"/>
      <c r="G17" s="17"/>
      <c r="H17" s="8">
        <f>H16</f>
        <v>0</v>
      </c>
      <c r="I17" s="8"/>
    </row>
    <row r="18" spans="1:9" ht="18.75" customHeight="1" x14ac:dyDescent="0.15">
      <c r="A18" s="15"/>
      <c r="B18" s="15"/>
      <c r="C18" s="15"/>
      <c r="D18" s="15"/>
      <c r="E18" s="15"/>
      <c r="F18" s="15"/>
      <c r="G18" s="15"/>
      <c r="H18" s="16"/>
      <c r="I18" s="16"/>
    </row>
    <row r="19" spans="1:9" ht="24" customHeight="1" x14ac:dyDescent="0.15">
      <c r="A19" s="26"/>
      <c r="B19" s="26"/>
      <c r="C19" s="26"/>
      <c r="D19" s="26"/>
      <c r="E19" s="26"/>
      <c r="F19" s="26"/>
      <c r="G19" s="26"/>
      <c r="H19" s="16"/>
      <c r="I19" s="16"/>
    </row>
    <row r="20" spans="1:9" ht="29.25" customHeight="1" x14ac:dyDescent="0.15">
      <c r="A20" s="18" t="s">
        <v>73</v>
      </c>
      <c r="B20" s="18"/>
      <c r="C20" s="18"/>
      <c r="D20" s="18"/>
      <c r="E20" s="18"/>
      <c r="F20" s="19"/>
      <c r="G20" s="20"/>
      <c r="H20" s="18"/>
      <c r="I20" s="18"/>
    </row>
    <row r="21" spans="1:9" ht="36.75" customHeight="1" x14ac:dyDescent="0.15">
      <c r="A21" s="21" t="s">
        <v>77</v>
      </c>
      <c r="B21" s="21"/>
      <c r="C21" s="21"/>
      <c r="D21" s="21"/>
      <c r="E21" s="21"/>
      <c r="F21" s="21"/>
      <c r="G21" s="21"/>
      <c r="H21" s="22" t="s">
        <v>76</v>
      </c>
      <c r="I21" s="22"/>
    </row>
    <row r="22" spans="1:9" ht="18" customHeight="1" x14ac:dyDescent="0.15">
      <c r="A22" s="23" t="s">
        <v>1</v>
      </c>
      <c r="B22" s="23" t="s">
        <v>3</v>
      </c>
      <c r="C22" s="23" t="s">
        <v>13</v>
      </c>
      <c r="D22" s="23" t="s">
        <v>23</v>
      </c>
      <c r="E22" s="23" t="s">
        <v>33</v>
      </c>
      <c r="F22" s="24" t="s">
        <v>37</v>
      </c>
      <c r="G22" s="25" t="s">
        <v>38</v>
      </c>
      <c r="H22" s="23"/>
      <c r="I22" s="23"/>
    </row>
    <row r="23" spans="1:9" ht="18" customHeight="1" x14ac:dyDescent="0.15">
      <c r="A23" s="23"/>
      <c r="B23" s="23"/>
      <c r="C23" s="23"/>
      <c r="D23" s="23"/>
      <c r="E23" s="23"/>
      <c r="F23" s="24"/>
      <c r="G23" s="5" t="s">
        <v>39</v>
      </c>
      <c r="H23" s="4" t="s">
        <v>40</v>
      </c>
      <c r="I23" s="6" t="s">
        <v>75</v>
      </c>
    </row>
    <row r="24" spans="1:9" s="1" customFormat="1" ht="18" customHeight="1" x14ac:dyDescent="0.15">
      <c r="A24" s="7"/>
      <c r="B24" s="8"/>
      <c r="C24" s="7" t="s">
        <v>53</v>
      </c>
      <c r="D24" s="7"/>
      <c r="E24" s="7"/>
      <c r="F24" s="9"/>
      <c r="G24" s="9"/>
      <c r="H24" s="8"/>
      <c r="I24" s="8"/>
    </row>
    <row r="25" spans="1:9" ht="25.5" customHeight="1" x14ac:dyDescent="0.15">
      <c r="A25" s="10">
        <v>10</v>
      </c>
      <c r="B25" s="10" t="s">
        <v>42</v>
      </c>
      <c r="C25" s="11" t="s">
        <v>54</v>
      </c>
      <c r="D25" s="11" t="s">
        <v>59</v>
      </c>
      <c r="E25" s="10" t="s">
        <v>70</v>
      </c>
      <c r="F25" s="12">
        <v>13</v>
      </c>
      <c r="G25" s="14"/>
      <c r="H25" s="4">
        <f t="shared" ref="H25:H35" si="1">ROUND(F25*G25,0)</f>
        <v>0</v>
      </c>
      <c r="I25" s="10"/>
    </row>
    <row r="26" spans="1:9" ht="48" customHeight="1" x14ac:dyDescent="0.15">
      <c r="A26" s="10">
        <v>11</v>
      </c>
      <c r="B26" s="10" t="s">
        <v>43</v>
      </c>
      <c r="C26" s="11" t="s">
        <v>55</v>
      </c>
      <c r="D26" s="11" t="s">
        <v>60</v>
      </c>
      <c r="E26" s="10" t="s">
        <v>71</v>
      </c>
      <c r="F26" s="13">
        <v>200</v>
      </c>
      <c r="G26" s="14"/>
      <c r="H26" s="4">
        <f t="shared" si="1"/>
        <v>0</v>
      </c>
      <c r="I26" s="10"/>
    </row>
    <row r="27" spans="1:9" ht="36.75" customHeight="1" x14ac:dyDescent="0.15">
      <c r="A27" s="10">
        <v>12</v>
      </c>
      <c r="B27" s="10" t="s">
        <v>44</v>
      </c>
      <c r="C27" s="11" t="s">
        <v>56</v>
      </c>
      <c r="D27" s="11" t="s">
        <v>61</v>
      </c>
      <c r="E27" s="10" t="s">
        <v>71</v>
      </c>
      <c r="F27" s="13">
        <v>1356</v>
      </c>
      <c r="G27" s="14"/>
      <c r="H27" s="4">
        <f t="shared" si="1"/>
        <v>0</v>
      </c>
      <c r="I27" s="10"/>
    </row>
    <row r="28" spans="1:9" ht="36.75" customHeight="1" x14ac:dyDescent="0.15">
      <c r="A28" s="10">
        <v>13</v>
      </c>
      <c r="B28" s="10" t="s">
        <v>45</v>
      </c>
      <c r="C28" s="11" t="s">
        <v>56</v>
      </c>
      <c r="D28" s="11" t="s">
        <v>62</v>
      </c>
      <c r="E28" s="10" t="s">
        <v>71</v>
      </c>
      <c r="F28" s="13">
        <v>351</v>
      </c>
      <c r="G28" s="14"/>
      <c r="H28" s="4">
        <f t="shared" si="1"/>
        <v>0</v>
      </c>
      <c r="I28" s="10"/>
    </row>
    <row r="29" spans="1:9" ht="18" customHeight="1" x14ac:dyDescent="0.15">
      <c r="A29" s="10">
        <v>14</v>
      </c>
      <c r="B29" s="10" t="s">
        <v>46</v>
      </c>
      <c r="C29" s="11" t="s">
        <v>57</v>
      </c>
      <c r="D29" s="11" t="s">
        <v>63</v>
      </c>
      <c r="E29" s="10" t="s">
        <v>34</v>
      </c>
      <c r="F29" s="13">
        <v>239</v>
      </c>
      <c r="G29" s="14"/>
      <c r="H29" s="4">
        <f t="shared" si="1"/>
        <v>0</v>
      </c>
      <c r="I29" s="10"/>
    </row>
    <row r="30" spans="1:9" ht="25.5" customHeight="1" x14ac:dyDescent="0.15">
      <c r="A30" s="10">
        <v>15</v>
      </c>
      <c r="B30" s="10" t="s">
        <v>47</v>
      </c>
      <c r="C30" s="11" t="s">
        <v>56</v>
      </c>
      <c r="D30" s="11" t="s">
        <v>64</v>
      </c>
      <c r="E30" s="10" t="s">
        <v>34</v>
      </c>
      <c r="F30" s="13">
        <v>60</v>
      </c>
      <c r="G30" s="14"/>
      <c r="H30" s="4">
        <f t="shared" si="1"/>
        <v>0</v>
      </c>
      <c r="I30" s="10"/>
    </row>
    <row r="31" spans="1:9" ht="36.75" customHeight="1" x14ac:dyDescent="0.15">
      <c r="A31" s="10">
        <v>16</v>
      </c>
      <c r="B31" s="10" t="s">
        <v>48</v>
      </c>
      <c r="C31" s="11" t="s">
        <v>56</v>
      </c>
      <c r="D31" s="11" t="s">
        <v>65</v>
      </c>
      <c r="E31" s="10" t="s">
        <v>71</v>
      </c>
      <c r="F31" s="13">
        <v>67</v>
      </c>
      <c r="G31" s="14"/>
      <c r="H31" s="4">
        <f t="shared" si="1"/>
        <v>0</v>
      </c>
      <c r="I31" s="10"/>
    </row>
    <row r="32" spans="1:9" ht="36.75" customHeight="1" x14ac:dyDescent="0.15">
      <c r="A32" s="10">
        <v>17</v>
      </c>
      <c r="B32" s="10" t="s">
        <v>49</v>
      </c>
      <c r="C32" s="11" t="s">
        <v>56</v>
      </c>
      <c r="D32" s="11" t="s">
        <v>66</v>
      </c>
      <c r="E32" s="10" t="s">
        <v>71</v>
      </c>
      <c r="F32" s="13">
        <v>120</v>
      </c>
      <c r="G32" s="14"/>
      <c r="H32" s="4">
        <f t="shared" si="1"/>
        <v>0</v>
      </c>
      <c r="I32" s="10"/>
    </row>
    <row r="33" spans="1:9" ht="25.5" customHeight="1" x14ac:dyDescent="0.15">
      <c r="A33" s="10">
        <v>18</v>
      </c>
      <c r="B33" s="10" t="s">
        <v>50</v>
      </c>
      <c r="C33" s="11" t="s">
        <v>58</v>
      </c>
      <c r="D33" s="11" t="s">
        <v>67</v>
      </c>
      <c r="E33" s="10" t="s">
        <v>70</v>
      </c>
      <c r="F33" s="12">
        <v>42</v>
      </c>
      <c r="G33" s="14"/>
      <c r="H33" s="4">
        <f t="shared" si="1"/>
        <v>0</v>
      </c>
      <c r="I33" s="10"/>
    </row>
    <row r="34" spans="1:9" ht="48" customHeight="1" x14ac:dyDescent="0.15">
      <c r="A34" s="10">
        <v>19</v>
      </c>
      <c r="B34" s="10" t="s">
        <v>51</v>
      </c>
      <c r="C34" s="11" t="s">
        <v>58</v>
      </c>
      <c r="D34" s="11" t="s">
        <v>68</v>
      </c>
      <c r="E34" s="10" t="s">
        <v>70</v>
      </c>
      <c r="F34" s="12">
        <v>2</v>
      </c>
      <c r="G34" s="14"/>
      <c r="H34" s="4">
        <f t="shared" si="1"/>
        <v>0</v>
      </c>
      <c r="I34" s="10"/>
    </row>
    <row r="35" spans="1:9" ht="25.5" customHeight="1" x14ac:dyDescent="0.15">
      <c r="A35" s="10">
        <v>20</v>
      </c>
      <c r="B35" s="10" t="s">
        <v>52</v>
      </c>
      <c r="C35" s="11" t="s">
        <v>58</v>
      </c>
      <c r="D35" s="11" t="s">
        <v>69</v>
      </c>
      <c r="E35" s="10" t="s">
        <v>72</v>
      </c>
      <c r="F35" s="12">
        <v>1</v>
      </c>
      <c r="G35" s="14"/>
      <c r="H35" s="4">
        <f t="shared" si="1"/>
        <v>0</v>
      </c>
      <c r="I35" s="10"/>
    </row>
    <row r="36" spans="1:9" s="1" customFormat="1" ht="18" customHeight="1" x14ac:dyDescent="0.15">
      <c r="A36" s="17" t="s">
        <v>22</v>
      </c>
      <c r="B36" s="17"/>
      <c r="C36" s="17"/>
      <c r="D36" s="17"/>
      <c r="E36" s="17"/>
      <c r="F36" s="17"/>
      <c r="G36" s="17"/>
      <c r="H36" s="8">
        <f>SUM(H25:H35)</f>
        <v>0</v>
      </c>
      <c r="I36" s="8"/>
    </row>
    <row r="37" spans="1:9" ht="18" customHeight="1" x14ac:dyDescent="0.15">
      <c r="A37" s="10"/>
      <c r="B37" s="10"/>
      <c r="C37" s="11"/>
      <c r="D37" s="11"/>
      <c r="E37" s="10"/>
      <c r="F37" s="13"/>
      <c r="G37" s="13"/>
      <c r="H37" s="10"/>
      <c r="I37" s="10"/>
    </row>
    <row r="38" spans="1:9" s="1" customFormat="1" ht="18" customHeight="1" x14ac:dyDescent="0.15">
      <c r="A38" s="17" t="s">
        <v>2</v>
      </c>
      <c r="B38" s="17"/>
      <c r="C38" s="17"/>
      <c r="D38" s="17"/>
      <c r="E38" s="17"/>
      <c r="F38" s="17"/>
      <c r="G38" s="17"/>
      <c r="H38" s="8">
        <f>H36</f>
        <v>0</v>
      </c>
      <c r="I38" s="8"/>
    </row>
    <row r="39" spans="1:9" s="1" customFormat="1" ht="18" customHeight="1" x14ac:dyDescent="0.15">
      <c r="A39" s="17" t="s">
        <v>41</v>
      </c>
      <c r="B39" s="17"/>
      <c r="C39" s="17"/>
      <c r="D39" s="17"/>
      <c r="E39" s="17"/>
      <c r="F39" s="17"/>
      <c r="G39" s="17"/>
      <c r="H39" s="8">
        <f>H38+H17</f>
        <v>0</v>
      </c>
      <c r="I39" s="8"/>
    </row>
    <row r="40" spans="1:9" ht="18.75" customHeight="1" x14ac:dyDescent="0.15">
      <c r="A40" s="15"/>
      <c r="B40" s="15"/>
      <c r="C40" s="15"/>
      <c r="D40" s="15"/>
      <c r="E40" s="15"/>
      <c r="F40" s="15"/>
      <c r="G40" s="15"/>
      <c r="H40" s="16"/>
      <c r="I40" s="16"/>
    </row>
  </sheetData>
  <sheetProtection algorithmName="SHA-512" hashValue="emFbgzQY7KeSYAoy6i9KU8LNqNZWwLCnoNXgn5dV386okJUWz78fwmP//BICPppJJoO2at9dw0UqAolyLbUv4Q==" saltValue="JlEP8pUY750/HpG+zoLRuQ==" spinCount="100000" sheet="1" objects="1" scenarios="1"/>
  <mergeCells count="33">
    <mergeCell ref="A1:G1"/>
    <mergeCell ref="H1:I1"/>
    <mergeCell ref="A2:I2"/>
    <mergeCell ref="A3:G3"/>
    <mergeCell ref="H3:I3"/>
    <mergeCell ref="F4:F5"/>
    <mergeCell ref="G4:I4"/>
    <mergeCell ref="A4:A5"/>
    <mergeCell ref="B4:B5"/>
    <mergeCell ref="C4:C5"/>
    <mergeCell ref="D4:D5"/>
    <mergeCell ref="E4:E5"/>
    <mergeCell ref="A17:G17"/>
    <mergeCell ref="A18:G18"/>
    <mergeCell ref="H18:I18"/>
    <mergeCell ref="A19:G19"/>
    <mergeCell ref="H19:I19"/>
    <mergeCell ref="A40:G40"/>
    <mergeCell ref="H40:I40"/>
    <mergeCell ref="A16:G16"/>
    <mergeCell ref="A36:G36"/>
    <mergeCell ref="A38:G38"/>
    <mergeCell ref="A39:G39"/>
    <mergeCell ref="A20:I20"/>
    <mergeCell ref="A21:G21"/>
    <mergeCell ref="H21:I21"/>
    <mergeCell ref="A22:A23"/>
    <mergeCell ref="B22:B23"/>
    <mergeCell ref="C22:C23"/>
    <mergeCell ref="D22:D23"/>
    <mergeCell ref="E22:E23"/>
    <mergeCell ref="F22:F23"/>
    <mergeCell ref="G22:I22"/>
  </mergeCells>
  <phoneticPr fontId="6" type="noConversion"/>
  <printOptions horizontalCentered="1"/>
  <pageMargins left="0.19975000000000001" right="0.19975000000000001" top="0.59375" bottom="0" header="0.59375" footer="0"/>
  <pageSetup paperSize="9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topLeftCell="A9" zoomScale="85" zoomScaleNormal="100" zoomScaleSheetLayoutView="85" workbookViewId="0">
      <selection activeCell="G14" sqref="G14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26"/>
      <c r="B1" s="26"/>
      <c r="C1" s="26"/>
      <c r="D1" s="26"/>
      <c r="E1" s="26"/>
      <c r="F1" s="26"/>
      <c r="G1" s="26"/>
      <c r="H1" s="16"/>
      <c r="I1" s="16"/>
    </row>
    <row r="2" spans="1:9" ht="29.25" customHeight="1" x14ac:dyDescent="0.15">
      <c r="A2" s="18" t="s">
        <v>73</v>
      </c>
      <c r="B2" s="18"/>
      <c r="C2" s="18"/>
      <c r="D2" s="18"/>
      <c r="E2" s="18"/>
      <c r="F2" s="19"/>
      <c r="G2" s="20"/>
      <c r="H2" s="18"/>
      <c r="I2" s="18"/>
    </row>
    <row r="3" spans="1:9" ht="36.75" customHeight="1" x14ac:dyDescent="0.15">
      <c r="A3" s="21" t="s">
        <v>78</v>
      </c>
      <c r="B3" s="21"/>
      <c r="C3" s="21"/>
      <c r="D3" s="21"/>
      <c r="E3" s="21"/>
      <c r="F3" s="21"/>
      <c r="G3" s="21"/>
      <c r="H3" s="22" t="s">
        <v>74</v>
      </c>
      <c r="I3" s="22"/>
    </row>
    <row r="4" spans="1:9" ht="18" customHeight="1" x14ac:dyDescent="0.15">
      <c r="A4" s="23" t="s">
        <v>1</v>
      </c>
      <c r="B4" s="23" t="s">
        <v>3</v>
      </c>
      <c r="C4" s="23" t="s">
        <v>13</v>
      </c>
      <c r="D4" s="23" t="s">
        <v>23</v>
      </c>
      <c r="E4" s="23" t="s">
        <v>33</v>
      </c>
      <c r="F4" s="24" t="s">
        <v>37</v>
      </c>
      <c r="G4" s="25" t="s">
        <v>38</v>
      </c>
      <c r="H4" s="23"/>
      <c r="I4" s="23"/>
    </row>
    <row r="5" spans="1:9" ht="18" customHeight="1" x14ac:dyDescent="0.15">
      <c r="A5" s="23"/>
      <c r="B5" s="23"/>
      <c r="C5" s="23"/>
      <c r="D5" s="23"/>
      <c r="E5" s="23"/>
      <c r="F5" s="24"/>
      <c r="G5" s="5" t="s">
        <v>39</v>
      </c>
      <c r="H5" s="4" t="s">
        <v>40</v>
      </c>
      <c r="I5" s="6" t="s">
        <v>75</v>
      </c>
    </row>
    <row r="6" spans="1:9" s="1" customFormat="1" ht="18" customHeight="1" x14ac:dyDescent="0.15">
      <c r="A6" s="7"/>
      <c r="B6" s="8"/>
      <c r="C6" s="7" t="s">
        <v>14</v>
      </c>
      <c r="D6" s="7"/>
      <c r="E6" s="7"/>
      <c r="F6" s="9"/>
      <c r="G6" s="9"/>
      <c r="H6" s="8"/>
      <c r="I6" s="8"/>
    </row>
    <row r="7" spans="1:9" ht="25.5" customHeight="1" x14ac:dyDescent="0.15">
      <c r="A7" s="10">
        <v>1</v>
      </c>
      <c r="B7" s="10" t="s">
        <v>4</v>
      </c>
      <c r="C7" s="11" t="s">
        <v>15</v>
      </c>
      <c r="D7" s="11" t="s">
        <v>79</v>
      </c>
      <c r="E7" s="10" t="s">
        <v>34</v>
      </c>
      <c r="F7" s="13">
        <v>857</v>
      </c>
      <c r="G7" s="14"/>
      <c r="H7" s="4">
        <f t="shared" ref="H7:H14" si="0">ROUND(F7*G7,0)</f>
        <v>0</v>
      </c>
      <c r="I7" s="10"/>
    </row>
    <row r="8" spans="1:9" ht="25.5" customHeight="1" x14ac:dyDescent="0.15">
      <c r="A8" s="10">
        <v>2</v>
      </c>
      <c r="B8" s="10" t="s">
        <v>5</v>
      </c>
      <c r="C8" s="11" t="s">
        <v>15</v>
      </c>
      <c r="D8" s="11" t="s">
        <v>80</v>
      </c>
      <c r="E8" s="10" t="s">
        <v>34</v>
      </c>
      <c r="F8" s="13">
        <v>85</v>
      </c>
      <c r="G8" s="14"/>
      <c r="H8" s="4">
        <f t="shared" si="0"/>
        <v>0</v>
      </c>
      <c r="I8" s="10"/>
    </row>
    <row r="9" spans="1:9" ht="25.5" customHeight="1" x14ac:dyDescent="0.15">
      <c r="A9" s="10">
        <v>3</v>
      </c>
      <c r="B9" s="10" t="s">
        <v>6</v>
      </c>
      <c r="C9" s="11" t="s">
        <v>16</v>
      </c>
      <c r="D9" s="11" t="s">
        <v>26</v>
      </c>
      <c r="E9" s="10" t="s">
        <v>35</v>
      </c>
      <c r="F9" s="13">
        <v>147</v>
      </c>
      <c r="G9" s="14"/>
      <c r="H9" s="4">
        <f t="shared" si="0"/>
        <v>0</v>
      </c>
      <c r="I9" s="10"/>
    </row>
    <row r="10" spans="1:9" ht="81.75" customHeight="1" x14ac:dyDescent="0.15">
      <c r="A10" s="10">
        <v>4</v>
      </c>
      <c r="B10" s="10" t="s">
        <v>7</v>
      </c>
      <c r="C10" s="11" t="s">
        <v>17</v>
      </c>
      <c r="D10" s="11" t="s">
        <v>81</v>
      </c>
      <c r="E10" s="10" t="s">
        <v>34</v>
      </c>
      <c r="F10" s="13">
        <v>942</v>
      </c>
      <c r="G10" s="14"/>
      <c r="H10" s="4">
        <f t="shared" si="0"/>
        <v>0</v>
      </c>
      <c r="I10" s="10"/>
    </row>
    <row r="11" spans="1:9" ht="81.75" customHeight="1" x14ac:dyDescent="0.15">
      <c r="A11" s="10">
        <v>5</v>
      </c>
      <c r="B11" s="10" t="s">
        <v>8</v>
      </c>
      <c r="C11" s="11" t="s">
        <v>17</v>
      </c>
      <c r="D11" s="11" t="s">
        <v>82</v>
      </c>
      <c r="E11" s="10" t="s">
        <v>34</v>
      </c>
      <c r="F11" s="13">
        <v>857</v>
      </c>
      <c r="G11" s="14"/>
      <c r="H11" s="4">
        <f t="shared" si="0"/>
        <v>0</v>
      </c>
      <c r="I11" s="10"/>
    </row>
    <row r="12" spans="1:9" ht="48" customHeight="1" x14ac:dyDescent="0.15">
      <c r="A12" s="10">
        <v>6</v>
      </c>
      <c r="B12" s="10" t="s">
        <v>9</v>
      </c>
      <c r="C12" s="11" t="s">
        <v>18</v>
      </c>
      <c r="D12" s="11" t="s">
        <v>29</v>
      </c>
      <c r="E12" s="10" t="s">
        <v>34</v>
      </c>
      <c r="F12" s="13">
        <v>942</v>
      </c>
      <c r="G12" s="14"/>
      <c r="H12" s="4">
        <f t="shared" si="0"/>
        <v>0</v>
      </c>
      <c r="I12" s="10"/>
    </row>
    <row r="13" spans="1:9" ht="48" customHeight="1" x14ac:dyDescent="0.15">
      <c r="A13" s="10">
        <v>7</v>
      </c>
      <c r="B13" s="10" t="s">
        <v>10</v>
      </c>
      <c r="C13" s="11" t="s">
        <v>19</v>
      </c>
      <c r="D13" s="11" t="s">
        <v>30</v>
      </c>
      <c r="E13" s="10" t="s">
        <v>34</v>
      </c>
      <c r="F13" s="13">
        <v>857</v>
      </c>
      <c r="G13" s="14"/>
      <c r="H13" s="4">
        <f t="shared" si="0"/>
        <v>0</v>
      </c>
      <c r="I13" s="10"/>
    </row>
    <row r="14" spans="1:9" ht="93" customHeight="1" x14ac:dyDescent="0.15">
      <c r="A14" s="10">
        <v>8</v>
      </c>
      <c r="B14" s="10" t="s">
        <v>11</v>
      </c>
      <c r="C14" s="11" t="s">
        <v>20</v>
      </c>
      <c r="D14" s="11" t="s">
        <v>31</v>
      </c>
      <c r="E14" s="10" t="s">
        <v>36</v>
      </c>
      <c r="F14" s="12">
        <v>1</v>
      </c>
      <c r="G14" s="14"/>
      <c r="H14" s="4">
        <f t="shared" si="0"/>
        <v>0</v>
      </c>
      <c r="I14" s="10"/>
    </row>
    <row r="15" spans="1:9" s="1" customFormat="1" ht="18" customHeight="1" x14ac:dyDescent="0.15">
      <c r="A15" s="27" t="s">
        <v>22</v>
      </c>
      <c r="B15" s="28"/>
      <c r="C15" s="28"/>
      <c r="D15" s="28"/>
      <c r="E15" s="28"/>
      <c r="F15" s="28"/>
      <c r="G15" s="29"/>
      <c r="H15" s="8">
        <f>SUM(H7:H14)</f>
        <v>0</v>
      </c>
      <c r="I15" s="8"/>
    </row>
    <row r="16" spans="1:9" s="1" customFormat="1" ht="18" customHeight="1" x14ac:dyDescent="0.15">
      <c r="A16" s="7"/>
      <c r="B16" s="8"/>
      <c r="C16" s="7" t="s">
        <v>53</v>
      </c>
      <c r="D16" s="7"/>
      <c r="E16" s="7"/>
      <c r="F16" s="9"/>
      <c r="G16" s="9"/>
      <c r="H16" s="8"/>
      <c r="I16" s="8"/>
    </row>
    <row r="17" spans="1:9" ht="36.75" customHeight="1" x14ac:dyDescent="0.15">
      <c r="A17" s="10">
        <v>9</v>
      </c>
      <c r="B17" s="10" t="s">
        <v>44</v>
      </c>
      <c r="C17" s="11" t="s">
        <v>56</v>
      </c>
      <c r="D17" s="11" t="s">
        <v>61</v>
      </c>
      <c r="E17" s="10" t="s">
        <v>71</v>
      </c>
      <c r="F17" s="13">
        <v>373</v>
      </c>
      <c r="G17" s="14"/>
      <c r="H17" s="4">
        <f t="shared" ref="H17" si="1">ROUND(F17*G17,0)</f>
        <v>0</v>
      </c>
      <c r="I17" s="10"/>
    </row>
    <row r="18" spans="1:9" s="1" customFormat="1" ht="18" customHeight="1" x14ac:dyDescent="0.15">
      <c r="A18" s="17" t="s">
        <v>2</v>
      </c>
      <c r="B18" s="17"/>
      <c r="C18" s="17"/>
      <c r="D18" s="17"/>
      <c r="E18" s="17"/>
      <c r="F18" s="17"/>
      <c r="G18" s="17"/>
      <c r="H18" s="8">
        <f>SUM(H17)+H15</f>
        <v>0</v>
      </c>
      <c r="I18" s="8"/>
    </row>
    <row r="19" spans="1:9" ht="18.75" customHeight="1" x14ac:dyDescent="0.15">
      <c r="A19" s="15"/>
      <c r="B19" s="15"/>
      <c r="C19" s="15"/>
      <c r="D19" s="15"/>
      <c r="E19" s="15"/>
      <c r="F19" s="15"/>
      <c r="G19" s="15"/>
      <c r="H19" s="16"/>
      <c r="I19" s="16"/>
    </row>
    <row r="20" spans="1:9" ht="24" customHeight="1" x14ac:dyDescent="0.15">
      <c r="A20" s="26"/>
      <c r="B20" s="26"/>
      <c r="C20" s="26"/>
      <c r="D20" s="26"/>
      <c r="E20" s="26"/>
      <c r="F20" s="26"/>
      <c r="G20" s="26"/>
      <c r="H20" s="16"/>
      <c r="I20" s="16"/>
    </row>
    <row r="21" spans="1:9" ht="29.25" customHeight="1" x14ac:dyDescent="0.15">
      <c r="A21" s="18" t="s">
        <v>73</v>
      </c>
      <c r="B21" s="18"/>
      <c r="C21" s="18"/>
      <c r="D21" s="18"/>
      <c r="E21" s="18"/>
      <c r="F21" s="19"/>
      <c r="G21" s="20"/>
      <c r="H21" s="18"/>
      <c r="I21" s="18"/>
    </row>
    <row r="22" spans="1:9" ht="36.75" customHeight="1" x14ac:dyDescent="0.15">
      <c r="A22" s="21" t="s">
        <v>83</v>
      </c>
      <c r="B22" s="21"/>
      <c r="C22" s="21"/>
      <c r="D22" s="21"/>
      <c r="E22" s="21"/>
      <c r="F22" s="21"/>
      <c r="G22" s="21"/>
      <c r="H22" s="22" t="s">
        <v>76</v>
      </c>
      <c r="I22" s="22"/>
    </row>
    <row r="23" spans="1:9" ht="18" customHeight="1" x14ac:dyDescent="0.15">
      <c r="A23" s="23" t="s">
        <v>1</v>
      </c>
      <c r="B23" s="23" t="s">
        <v>3</v>
      </c>
      <c r="C23" s="23" t="s">
        <v>13</v>
      </c>
      <c r="D23" s="23" t="s">
        <v>23</v>
      </c>
      <c r="E23" s="23" t="s">
        <v>33</v>
      </c>
      <c r="F23" s="24" t="s">
        <v>37</v>
      </c>
      <c r="G23" s="25" t="s">
        <v>38</v>
      </c>
      <c r="H23" s="23"/>
      <c r="I23" s="23"/>
    </row>
    <row r="24" spans="1:9" ht="18" customHeight="1" x14ac:dyDescent="0.15">
      <c r="A24" s="23"/>
      <c r="B24" s="23"/>
      <c r="C24" s="23"/>
      <c r="D24" s="23"/>
      <c r="E24" s="23"/>
      <c r="F24" s="24"/>
      <c r="G24" s="5" t="s">
        <v>39</v>
      </c>
      <c r="H24" s="4" t="s">
        <v>40</v>
      </c>
      <c r="I24" s="6" t="s">
        <v>75</v>
      </c>
    </row>
    <row r="25" spans="1:9" ht="18" customHeight="1" x14ac:dyDescent="0.15">
      <c r="A25" s="10">
        <v>10</v>
      </c>
      <c r="B25" s="10" t="s">
        <v>46</v>
      </c>
      <c r="C25" s="11" t="s">
        <v>57</v>
      </c>
      <c r="D25" s="11" t="s">
        <v>63</v>
      </c>
      <c r="E25" s="10" t="s">
        <v>34</v>
      </c>
      <c r="F25" s="13">
        <v>55</v>
      </c>
      <c r="G25" s="14"/>
      <c r="H25" s="4">
        <f t="shared" ref="H25:H27" si="2">ROUND(F25*G25,0)</f>
        <v>0</v>
      </c>
      <c r="I25" s="10"/>
    </row>
    <row r="26" spans="1:9" ht="36.75" customHeight="1" x14ac:dyDescent="0.15">
      <c r="A26" s="10">
        <v>11</v>
      </c>
      <c r="B26" s="10" t="s">
        <v>49</v>
      </c>
      <c r="C26" s="11" t="s">
        <v>56</v>
      </c>
      <c r="D26" s="11" t="s">
        <v>65</v>
      </c>
      <c r="E26" s="10" t="s">
        <v>71</v>
      </c>
      <c r="F26" s="13">
        <v>17</v>
      </c>
      <c r="G26" s="14"/>
      <c r="H26" s="4">
        <f t="shared" si="2"/>
        <v>0</v>
      </c>
      <c r="I26" s="10"/>
    </row>
    <row r="27" spans="1:9" ht="25.5" customHeight="1" x14ac:dyDescent="0.15">
      <c r="A27" s="10">
        <v>12</v>
      </c>
      <c r="B27" s="10" t="s">
        <v>51</v>
      </c>
      <c r="C27" s="11" t="s">
        <v>58</v>
      </c>
      <c r="D27" s="11" t="s">
        <v>67</v>
      </c>
      <c r="E27" s="10" t="s">
        <v>70</v>
      </c>
      <c r="F27" s="12">
        <v>10</v>
      </c>
      <c r="G27" s="14"/>
      <c r="H27" s="4">
        <f t="shared" si="2"/>
        <v>0</v>
      </c>
      <c r="I27" s="10"/>
    </row>
    <row r="28" spans="1:9" s="1" customFormat="1" ht="18" customHeight="1" x14ac:dyDescent="0.15">
      <c r="A28" s="17" t="s">
        <v>22</v>
      </c>
      <c r="B28" s="17"/>
      <c r="C28" s="17"/>
      <c r="D28" s="17"/>
      <c r="E28" s="17"/>
      <c r="F28" s="17"/>
      <c r="G28" s="17"/>
      <c r="H28" s="8">
        <f>SUM(H25:H27)+H17</f>
        <v>0</v>
      </c>
      <c r="I28" s="8"/>
    </row>
    <row r="29" spans="1:9" s="1" customFormat="1" ht="18" customHeight="1" x14ac:dyDescent="0.15">
      <c r="A29" s="17" t="s">
        <v>2</v>
      </c>
      <c r="B29" s="17"/>
      <c r="C29" s="17"/>
      <c r="D29" s="17"/>
      <c r="E29" s="17"/>
      <c r="F29" s="17"/>
      <c r="G29" s="17"/>
      <c r="H29" s="8">
        <f>SUM(H25:H27)</f>
        <v>0</v>
      </c>
      <c r="I29" s="8"/>
    </row>
    <row r="30" spans="1:9" s="1" customFormat="1" ht="18" customHeight="1" x14ac:dyDescent="0.15">
      <c r="A30" s="17" t="s">
        <v>41</v>
      </c>
      <c r="B30" s="17"/>
      <c r="C30" s="17"/>
      <c r="D30" s="17"/>
      <c r="E30" s="17"/>
      <c r="F30" s="17"/>
      <c r="G30" s="17"/>
      <c r="H30" s="8">
        <f>H29+H18</f>
        <v>0</v>
      </c>
      <c r="I30" s="8"/>
    </row>
    <row r="31" spans="1:9" ht="18.75" customHeight="1" x14ac:dyDescent="0.15">
      <c r="A31" s="15"/>
      <c r="B31" s="15"/>
      <c r="C31" s="15"/>
      <c r="D31" s="15"/>
      <c r="E31" s="15"/>
      <c r="F31" s="15"/>
      <c r="G31" s="15"/>
      <c r="H31" s="16"/>
      <c r="I31" s="16"/>
    </row>
  </sheetData>
  <sheetProtection algorithmName="SHA-512" hashValue="CSLZlmHxgooMg0wmDpQrWqtWmj8H6z/1Kz6HI7l48Vd+2oMe5KYY1O5y1+7s8lZ7hegGPW+/FQH2LqtM28m2CA==" saltValue="0s8c8I4eTuUO3w2fwp8+fA==" spinCount="100000" sheet="1" objects="1" scenarios="1"/>
  <mergeCells count="33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H20:I20"/>
    <mergeCell ref="A21:I21"/>
    <mergeCell ref="A22:G22"/>
    <mergeCell ref="H22:I22"/>
    <mergeCell ref="A18:G18"/>
    <mergeCell ref="A30:G30"/>
    <mergeCell ref="A31:G31"/>
    <mergeCell ref="H31:I31"/>
    <mergeCell ref="A28:G28"/>
    <mergeCell ref="A15:G15"/>
    <mergeCell ref="A29:G29"/>
    <mergeCell ref="G23:I23"/>
    <mergeCell ref="A23:A24"/>
    <mergeCell ref="B23:B24"/>
    <mergeCell ref="C23:C24"/>
    <mergeCell ref="D23:D24"/>
    <mergeCell ref="E23:E24"/>
    <mergeCell ref="F23:F24"/>
    <mergeCell ref="A19:G19"/>
    <mergeCell ref="H19:I19"/>
    <mergeCell ref="A20:G20"/>
  </mergeCells>
  <phoneticPr fontId="6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11" zoomScale="85" zoomScaleNormal="100" zoomScaleSheetLayoutView="85" workbookViewId="0">
      <selection activeCell="G15" sqref="G15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26"/>
      <c r="B1" s="26"/>
      <c r="C1" s="26"/>
      <c r="D1" s="26"/>
      <c r="E1" s="26"/>
      <c r="F1" s="26"/>
      <c r="G1" s="26"/>
      <c r="H1" s="16"/>
      <c r="I1" s="16"/>
    </row>
    <row r="2" spans="1:9" ht="29.25" customHeight="1" x14ac:dyDescent="0.15">
      <c r="A2" s="18" t="s">
        <v>73</v>
      </c>
      <c r="B2" s="18"/>
      <c r="C2" s="18"/>
      <c r="D2" s="18"/>
      <c r="E2" s="18"/>
      <c r="F2" s="19"/>
      <c r="G2" s="20"/>
      <c r="H2" s="18"/>
      <c r="I2" s="18"/>
    </row>
    <row r="3" spans="1:9" ht="36.75" customHeight="1" x14ac:dyDescent="0.15">
      <c r="A3" s="21" t="s">
        <v>84</v>
      </c>
      <c r="B3" s="21"/>
      <c r="C3" s="21"/>
      <c r="D3" s="21"/>
      <c r="E3" s="21"/>
      <c r="F3" s="21"/>
      <c r="G3" s="21"/>
      <c r="H3" s="22" t="s">
        <v>74</v>
      </c>
      <c r="I3" s="22"/>
    </row>
    <row r="4" spans="1:9" ht="18" customHeight="1" x14ac:dyDescent="0.15">
      <c r="A4" s="23" t="s">
        <v>1</v>
      </c>
      <c r="B4" s="23" t="s">
        <v>3</v>
      </c>
      <c r="C4" s="23" t="s">
        <v>13</v>
      </c>
      <c r="D4" s="23" t="s">
        <v>23</v>
      </c>
      <c r="E4" s="23" t="s">
        <v>33</v>
      </c>
      <c r="F4" s="24" t="s">
        <v>37</v>
      </c>
      <c r="G4" s="25" t="s">
        <v>38</v>
      </c>
      <c r="H4" s="23"/>
      <c r="I4" s="23"/>
    </row>
    <row r="5" spans="1:9" ht="18" customHeight="1" x14ac:dyDescent="0.15">
      <c r="A5" s="23"/>
      <c r="B5" s="23"/>
      <c r="C5" s="23"/>
      <c r="D5" s="23"/>
      <c r="E5" s="23"/>
      <c r="F5" s="24"/>
      <c r="G5" s="5" t="s">
        <v>39</v>
      </c>
      <c r="H5" s="4" t="s">
        <v>40</v>
      </c>
      <c r="I5" s="6" t="s">
        <v>75</v>
      </c>
    </row>
    <row r="6" spans="1:9" s="1" customFormat="1" ht="18" customHeight="1" x14ac:dyDescent="0.15">
      <c r="A6" s="7"/>
      <c r="B6" s="8"/>
      <c r="C6" s="7" t="s">
        <v>14</v>
      </c>
      <c r="D6" s="7"/>
      <c r="E6" s="7"/>
      <c r="F6" s="9"/>
      <c r="G6" s="9"/>
      <c r="H6" s="8"/>
      <c r="I6" s="8"/>
    </row>
    <row r="7" spans="1:9" ht="25.5" customHeight="1" x14ac:dyDescent="0.15">
      <c r="A7" s="10">
        <v>1</v>
      </c>
      <c r="B7" s="10" t="s">
        <v>4</v>
      </c>
      <c r="C7" s="11" t="s">
        <v>15</v>
      </c>
      <c r="D7" s="11" t="s">
        <v>85</v>
      </c>
      <c r="E7" s="10" t="s">
        <v>34</v>
      </c>
      <c r="F7" s="13">
        <v>975.2</v>
      </c>
      <c r="G7" s="14"/>
      <c r="H7" s="4">
        <f t="shared" ref="H7:H15" si="0">ROUND(F7*G7,0)</f>
        <v>0</v>
      </c>
      <c r="I7" s="10"/>
    </row>
    <row r="8" spans="1:9" ht="25.5" customHeight="1" x14ac:dyDescent="0.15">
      <c r="A8" s="10">
        <v>2</v>
      </c>
      <c r="B8" s="10" t="s">
        <v>5</v>
      </c>
      <c r="C8" s="11" t="s">
        <v>15</v>
      </c>
      <c r="D8" s="11" t="s">
        <v>80</v>
      </c>
      <c r="E8" s="10" t="s">
        <v>34</v>
      </c>
      <c r="F8" s="13">
        <v>74.8</v>
      </c>
      <c r="G8" s="14"/>
      <c r="H8" s="4">
        <f t="shared" si="0"/>
        <v>0</v>
      </c>
      <c r="I8" s="10"/>
    </row>
    <row r="9" spans="1:9" ht="25.5" customHeight="1" x14ac:dyDescent="0.15">
      <c r="A9" s="10">
        <v>3</v>
      </c>
      <c r="B9" s="10" t="s">
        <v>6</v>
      </c>
      <c r="C9" s="11" t="s">
        <v>16</v>
      </c>
      <c r="D9" s="11" t="s">
        <v>26</v>
      </c>
      <c r="E9" s="10" t="s">
        <v>35</v>
      </c>
      <c r="F9" s="13">
        <v>150</v>
      </c>
      <c r="G9" s="14"/>
      <c r="H9" s="4">
        <f t="shared" si="0"/>
        <v>0</v>
      </c>
      <c r="I9" s="10"/>
    </row>
    <row r="10" spans="1:9" ht="81.75" customHeight="1" x14ac:dyDescent="0.15">
      <c r="A10" s="10">
        <v>4</v>
      </c>
      <c r="B10" s="10" t="s">
        <v>7</v>
      </c>
      <c r="C10" s="11" t="s">
        <v>17</v>
      </c>
      <c r="D10" s="11" t="s">
        <v>81</v>
      </c>
      <c r="E10" s="10" t="s">
        <v>34</v>
      </c>
      <c r="F10" s="13">
        <v>1050</v>
      </c>
      <c r="G10" s="14"/>
      <c r="H10" s="4">
        <f t="shared" si="0"/>
        <v>0</v>
      </c>
      <c r="I10" s="10"/>
    </row>
    <row r="11" spans="1:9" ht="81.75" customHeight="1" x14ac:dyDescent="0.15">
      <c r="A11" s="10">
        <v>5</v>
      </c>
      <c r="B11" s="10" t="s">
        <v>8</v>
      </c>
      <c r="C11" s="11" t="s">
        <v>17</v>
      </c>
      <c r="D11" s="11" t="s">
        <v>86</v>
      </c>
      <c r="E11" s="10" t="s">
        <v>34</v>
      </c>
      <c r="F11" s="13">
        <v>975.2</v>
      </c>
      <c r="G11" s="14"/>
      <c r="H11" s="4">
        <f t="shared" si="0"/>
        <v>0</v>
      </c>
      <c r="I11" s="10"/>
    </row>
    <row r="12" spans="1:9" ht="48" customHeight="1" x14ac:dyDescent="0.15">
      <c r="A12" s="10">
        <v>6</v>
      </c>
      <c r="B12" s="10" t="s">
        <v>9</v>
      </c>
      <c r="C12" s="11" t="s">
        <v>18</v>
      </c>
      <c r="D12" s="11" t="s">
        <v>29</v>
      </c>
      <c r="E12" s="10" t="s">
        <v>34</v>
      </c>
      <c r="F12" s="13">
        <v>1050</v>
      </c>
      <c r="G12" s="14"/>
      <c r="H12" s="4">
        <f t="shared" si="0"/>
        <v>0</v>
      </c>
      <c r="I12" s="10"/>
    </row>
    <row r="13" spans="1:9" ht="48" customHeight="1" x14ac:dyDescent="0.15">
      <c r="A13" s="10">
        <v>7</v>
      </c>
      <c r="B13" s="10" t="s">
        <v>10</v>
      </c>
      <c r="C13" s="11" t="s">
        <v>19</v>
      </c>
      <c r="D13" s="11" t="s">
        <v>30</v>
      </c>
      <c r="E13" s="10" t="s">
        <v>34</v>
      </c>
      <c r="F13" s="13">
        <v>975.2</v>
      </c>
      <c r="G13" s="14"/>
      <c r="H13" s="4">
        <f t="shared" si="0"/>
        <v>0</v>
      </c>
      <c r="I13" s="10"/>
    </row>
    <row r="14" spans="1:9" ht="93" customHeight="1" x14ac:dyDescent="0.15">
      <c r="A14" s="10">
        <v>8</v>
      </c>
      <c r="B14" s="10" t="s">
        <v>11</v>
      </c>
      <c r="C14" s="11" t="s">
        <v>20</v>
      </c>
      <c r="D14" s="11" t="s">
        <v>31</v>
      </c>
      <c r="E14" s="10" t="s">
        <v>36</v>
      </c>
      <c r="F14" s="12">
        <v>1</v>
      </c>
      <c r="G14" s="14"/>
      <c r="H14" s="4">
        <f t="shared" si="0"/>
        <v>0</v>
      </c>
      <c r="I14" s="10"/>
    </row>
    <row r="15" spans="1:9" ht="48" customHeight="1" x14ac:dyDescent="0.15">
      <c r="A15" s="10">
        <v>9</v>
      </c>
      <c r="B15" s="10" t="s">
        <v>12</v>
      </c>
      <c r="C15" s="11" t="s">
        <v>21</v>
      </c>
      <c r="D15" s="11" t="s">
        <v>32</v>
      </c>
      <c r="E15" s="10" t="s">
        <v>36</v>
      </c>
      <c r="F15" s="12">
        <v>8</v>
      </c>
      <c r="G15" s="14"/>
      <c r="H15" s="4">
        <f t="shared" si="0"/>
        <v>0</v>
      </c>
      <c r="I15" s="10"/>
    </row>
    <row r="16" spans="1:9" s="1" customFormat="1" ht="18" customHeight="1" x14ac:dyDescent="0.15">
      <c r="A16" s="17" t="s">
        <v>22</v>
      </c>
      <c r="B16" s="17"/>
      <c r="C16" s="17"/>
      <c r="D16" s="17"/>
      <c r="E16" s="17"/>
      <c r="F16" s="17"/>
      <c r="G16" s="17"/>
      <c r="H16" s="8">
        <f>SUM(H7:H15)</f>
        <v>0</v>
      </c>
      <c r="I16" s="8"/>
    </row>
    <row r="17" spans="1:9" s="1" customFormat="1" ht="18" customHeight="1" x14ac:dyDescent="0.15">
      <c r="A17" s="17" t="s">
        <v>2</v>
      </c>
      <c r="B17" s="17"/>
      <c r="C17" s="17"/>
      <c r="D17" s="17"/>
      <c r="E17" s="17"/>
      <c r="F17" s="17"/>
      <c r="G17" s="17"/>
      <c r="H17" s="8">
        <f>H16</f>
        <v>0</v>
      </c>
      <c r="I17" s="8"/>
    </row>
    <row r="18" spans="1:9" ht="18.75" customHeight="1" x14ac:dyDescent="0.15">
      <c r="A18" s="15"/>
      <c r="B18" s="15"/>
      <c r="C18" s="15"/>
      <c r="D18" s="15"/>
      <c r="E18" s="15"/>
      <c r="F18" s="15"/>
      <c r="G18" s="15"/>
      <c r="H18" s="16"/>
      <c r="I18" s="16"/>
    </row>
    <row r="19" spans="1:9" ht="24" customHeight="1" x14ac:dyDescent="0.15">
      <c r="A19" s="26"/>
      <c r="B19" s="26"/>
      <c r="C19" s="26"/>
      <c r="D19" s="26"/>
      <c r="E19" s="26"/>
      <c r="F19" s="26"/>
      <c r="G19" s="26"/>
      <c r="H19" s="16"/>
      <c r="I19" s="16"/>
    </row>
    <row r="20" spans="1:9" ht="29.25" customHeight="1" x14ac:dyDescent="0.15">
      <c r="A20" s="18" t="s">
        <v>73</v>
      </c>
      <c r="B20" s="18"/>
      <c r="C20" s="18"/>
      <c r="D20" s="18"/>
      <c r="E20" s="18"/>
      <c r="F20" s="19"/>
      <c r="G20" s="20"/>
      <c r="H20" s="18"/>
      <c r="I20" s="18"/>
    </row>
    <row r="21" spans="1:9" ht="36.75" customHeight="1" x14ac:dyDescent="0.15">
      <c r="A21" s="21" t="s">
        <v>88</v>
      </c>
      <c r="B21" s="21"/>
      <c r="C21" s="21"/>
      <c r="D21" s="21"/>
      <c r="E21" s="21"/>
      <c r="F21" s="21"/>
      <c r="G21" s="21"/>
      <c r="H21" s="22" t="s">
        <v>87</v>
      </c>
      <c r="I21" s="22"/>
    </row>
    <row r="22" spans="1:9" ht="18" customHeight="1" x14ac:dyDescent="0.15">
      <c r="A22" s="23" t="s">
        <v>1</v>
      </c>
      <c r="B22" s="23" t="s">
        <v>3</v>
      </c>
      <c r="C22" s="23" t="s">
        <v>13</v>
      </c>
      <c r="D22" s="23" t="s">
        <v>23</v>
      </c>
      <c r="E22" s="23" t="s">
        <v>33</v>
      </c>
      <c r="F22" s="24" t="s">
        <v>37</v>
      </c>
      <c r="G22" s="25" t="s">
        <v>38</v>
      </c>
      <c r="H22" s="23"/>
      <c r="I22" s="23"/>
    </row>
    <row r="23" spans="1:9" ht="18" customHeight="1" x14ac:dyDescent="0.15">
      <c r="A23" s="23"/>
      <c r="B23" s="23"/>
      <c r="C23" s="23"/>
      <c r="D23" s="23"/>
      <c r="E23" s="23"/>
      <c r="F23" s="24"/>
      <c r="G23" s="5" t="s">
        <v>39</v>
      </c>
      <c r="H23" s="4" t="s">
        <v>40</v>
      </c>
      <c r="I23" s="6" t="s">
        <v>75</v>
      </c>
    </row>
    <row r="24" spans="1:9" s="1" customFormat="1" ht="18" customHeight="1" x14ac:dyDescent="0.15">
      <c r="A24" s="7"/>
      <c r="B24" s="8"/>
      <c r="C24" s="7" t="s">
        <v>53</v>
      </c>
      <c r="D24" s="7"/>
      <c r="E24" s="7"/>
      <c r="F24" s="9"/>
      <c r="G24" s="9"/>
      <c r="H24" s="8"/>
      <c r="I24" s="8"/>
    </row>
    <row r="25" spans="1:9" ht="25.5" customHeight="1" x14ac:dyDescent="0.15">
      <c r="A25" s="10">
        <v>10</v>
      </c>
      <c r="B25" s="10" t="s">
        <v>42</v>
      </c>
      <c r="C25" s="11" t="s">
        <v>54</v>
      </c>
      <c r="D25" s="11" t="s">
        <v>59</v>
      </c>
      <c r="E25" s="10" t="s">
        <v>70</v>
      </c>
      <c r="F25" s="12">
        <v>4</v>
      </c>
      <c r="G25" s="14"/>
      <c r="H25" s="4">
        <f t="shared" ref="H25:H31" si="1">ROUND(F25*G25,0)</f>
        <v>0</v>
      </c>
      <c r="I25" s="10"/>
    </row>
    <row r="26" spans="1:9" ht="48" customHeight="1" x14ac:dyDescent="0.15">
      <c r="A26" s="10">
        <v>11</v>
      </c>
      <c r="B26" s="10" t="s">
        <v>43</v>
      </c>
      <c r="C26" s="11" t="s">
        <v>55</v>
      </c>
      <c r="D26" s="11" t="s">
        <v>60</v>
      </c>
      <c r="E26" s="10" t="s">
        <v>71</v>
      </c>
      <c r="F26" s="13">
        <v>50</v>
      </c>
      <c r="G26" s="14"/>
      <c r="H26" s="4">
        <f t="shared" si="1"/>
        <v>0</v>
      </c>
      <c r="I26" s="10"/>
    </row>
    <row r="27" spans="1:9" ht="36.75" customHeight="1" x14ac:dyDescent="0.15">
      <c r="A27" s="10">
        <v>12</v>
      </c>
      <c r="B27" s="10" t="s">
        <v>44</v>
      </c>
      <c r="C27" s="11" t="s">
        <v>56</v>
      </c>
      <c r="D27" s="11" t="s">
        <v>61</v>
      </c>
      <c r="E27" s="10" t="s">
        <v>71</v>
      </c>
      <c r="F27" s="13">
        <v>358</v>
      </c>
      <c r="G27" s="14"/>
      <c r="H27" s="4">
        <f t="shared" si="1"/>
        <v>0</v>
      </c>
      <c r="I27" s="10"/>
    </row>
    <row r="28" spans="1:9" ht="36.75" customHeight="1" x14ac:dyDescent="0.15">
      <c r="A28" s="10">
        <v>13</v>
      </c>
      <c r="B28" s="10" t="s">
        <v>48</v>
      </c>
      <c r="C28" s="11" t="s">
        <v>56</v>
      </c>
      <c r="D28" s="11" t="s">
        <v>62</v>
      </c>
      <c r="E28" s="10" t="s">
        <v>71</v>
      </c>
      <c r="F28" s="13">
        <v>58</v>
      </c>
      <c r="G28" s="14"/>
      <c r="H28" s="4">
        <f t="shared" si="1"/>
        <v>0</v>
      </c>
      <c r="I28" s="10"/>
    </row>
    <row r="29" spans="1:9" ht="18" customHeight="1" x14ac:dyDescent="0.15">
      <c r="A29" s="10">
        <v>14</v>
      </c>
      <c r="B29" s="10" t="s">
        <v>46</v>
      </c>
      <c r="C29" s="11" t="s">
        <v>57</v>
      </c>
      <c r="D29" s="11" t="s">
        <v>63</v>
      </c>
      <c r="E29" s="10" t="s">
        <v>34</v>
      </c>
      <c r="F29" s="13">
        <v>40</v>
      </c>
      <c r="G29" s="14"/>
      <c r="H29" s="4">
        <f t="shared" si="1"/>
        <v>0</v>
      </c>
      <c r="I29" s="10"/>
    </row>
    <row r="30" spans="1:9" ht="36.75" customHeight="1" x14ac:dyDescent="0.15">
      <c r="A30" s="10">
        <v>15</v>
      </c>
      <c r="B30" s="10" t="s">
        <v>49</v>
      </c>
      <c r="C30" s="11" t="s">
        <v>56</v>
      </c>
      <c r="D30" s="11" t="s">
        <v>65</v>
      </c>
      <c r="E30" s="10" t="s">
        <v>71</v>
      </c>
      <c r="F30" s="13">
        <v>15</v>
      </c>
      <c r="G30" s="14"/>
      <c r="H30" s="4">
        <f t="shared" si="1"/>
        <v>0</v>
      </c>
      <c r="I30" s="10"/>
    </row>
    <row r="31" spans="1:9" ht="25.5" customHeight="1" x14ac:dyDescent="0.15">
      <c r="A31" s="10">
        <v>16</v>
      </c>
      <c r="B31" s="10" t="s">
        <v>51</v>
      </c>
      <c r="C31" s="11" t="s">
        <v>58</v>
      </c>
      <c r="D31" s="11" t="s">
        <v>67</v>
      </c>
      <c r="E31" s="10" t="s">
        <v>70</v>
      </c>
      <c r="F31" s="12">
        <v>8</v>
      </c>
      <c r="G31" s="14"/>
      <c r="H31" s="4">
        <f t="shared" si="1"/>
        <v>0</v>
      </c>
      <c r="I31" s="10"/>
    </row>
    <row r="32" spans="1:9" s="1" customFormat="1" ht="18" customHeight="1" x14ac:dyDescent="0.15">
      <c r="A32" s="17" t="s">
        <v>22</v>
      </c>
      <c r="B32" s="17"/>
      <c r="C32" s="17"/>
      <c r="D32" s="17"/>
      <c r="E32" s="17"/>
      <c r="F32" s="17"/>
      <c r="G32" s="17"/>
      <c r="H32" s="8">
        <f>SUM(H25:H31)</f>
        <v>0</v>
      </c>
      <c r="I32" s="8"/>
    </row>
    <row r="33" spans="1:9" s="1" customFormat="1" ht="18" customHeight="1" x14ac:dyDescent="0.15">
      <c r="A33" s="17" t="s">
        <v>2</v>
      </c>
      <c r="B33" s="17"/>
      <c r="C33" s="17"/>
      <c r="D33" s="17"/>
      <c r="E33" s="17"/>
      <c r="F33" s="17"/>
      <c r="G33" s="17"/>
      <c r="H33" s="8">
        <f>H32</f>
        <v>0</v>
      </c>
      <c r="I33" s="8"/>
    </row>
    <row r="34" spans="1:9" s="1" customFormat="1" ht="18" customHeight="1" x14ac:dyDescent="0.15">
      <c r="A34" s="17" t="s">
        <v>41</v>
      </c>
      <c r="B34" s="17"/>
      <c r="C34" s="17"/>
      <c r="D34" s="17"/>
      <c r="E34" s="17"/>
      <c r="F34" s="17"/>
      <c r="G34" s="17"/>
      <c r="H34" s="8">
        <f>H33+H17</f>
        <v>0</v>
      </c>
      <c r="I34" s="8"/>
    </row>
    <row r="35" spans="1:9" ht="18.75" customHeight="1" x14ac:dyDescent="0.15">
      <c r="A35" s="15"/>
      <c r="B35" s="15"/>
      <c r="C35" s="15"/>
      <c r="D35" s="15"/>
      <c r="E35" s="15"/>
      <c r="F35" s="15"/>
      <c r="G35" s="15"/>
      <c r="H35" s="16"/>
      <c r="I35" s="16"/>
    </row>
  </sheetData>
  <sheetProtection algorithmName="SHA-512" hashValue="yW6RNvcAXmBQeiVVKizxI2Tsq491WqduVPrrQr+8Ye63tGc3HYdW0oW6+s5hvxy2vjphjPcnMWS9c3D9Q5YyXQ==" saltValue="D1iPvv2ROwRGc98aBk+hDA==" spinCount="100000" sheet="1" objects="1" scenarios="1"/>
  <mergeCells count="33">
    <mergeCell ref="A1:G1"/>
    <mergeCell ref="H1:I1"/>
    <mergeCell ref="A2:I2"/>
    <mergeCell ref="A3:G3"/>
    <mergeCell ref="H3:I3"/>
    <mergeCell ref="A17:G17"/>
    <mergeCell ref="A18:G18"/>
    <mergeCell ref="H18:I18"/>
    <mergeCell ref="A16:G16"/>
    <mergeCell ref="F4:F5"/>
    <mergeCell ref="G4:I4"/>
    <mergeCell ref="A4:A5"/>
    <mergeCell ref="B4:B5"/>
    <mergeCell ref="C4:C5"/>
    <mergeCell ref="D4:D5"/>
    <mergeCell ref="E4:E5"/>
    <mergeCell ref="F22:F23"/>
    <mergeCell ref="G22:I22"/>
    <mergeCell ref="A19:G19"/>
    <mergeCell ref="H19:I19"/>
    <mergeCell ref="A20:I20"/>
    <mergeCell ref="A21:G21"/>
    <mergeCell ref="H21:I21"/>
    <mergeCell ref="A22:A23"/>
    <mergeCell ref="B22:B23"/>
    <mergeCell ref="C22:C23"/>
    <mergeCell ref="D22:D23"/>
    <mergeCell ref="E22:E23"/>
    <mergeCell ref="A33:G33"/>
    <mergeCell ref="A34:G34"/>
    <mergeCell ref="A35:G35"/>
    <mergeCell ref="H35:I35"/>
    <mergeCell ref="A32:G32"/>
  </mergeCells>
  <phoneticPr fontId="6" type="noConversion"/>
  <pageMargins left="0.7" right="0.7" top="0.75" bottom="0.75" header="0.3" footer="0.3"/>
  <pageSetup paperSize="9" scale="94" orientation="portrait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7" zoomScaleNormal="100" zoomScaleSheetLayoutView="100" workbookViewId="0">
      <selection activeCell="G32" sqref="G32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26"/>
      <c r="B1" s="26"/>
      <c r="C1" s="26"/>
      <c r="D1" s="26"/>
      <c r="E1" s="26"/>
      <c r="F1" s="26"/>
      <c r="G1" s="26"/>
      <c r="H1" s="16"/>
      <c r="I1" s="16"/>
    </row>
    <row r="2" spans="1:9" ht="29.25" customHeight="1" x14ac:dyDescent="0.15">
      <c r="A2" s="18" t="s">
        <v>73</v>
      </c>
      <c r="B2" s="18"/>
      <c r="C2" s="18"/>
      <c r="D2" s="18"/>
      <c r="E2" s="18"/>
      <c r="F2" s="19"/>
      <c r="G2" s="20"/>
      <c r="H2" s="18"/>
      <c r="I2" s="18"/>
    </row>
    <row r="3" spans="1:9" ht="36.75" customHeight="1" x14ac:dyDescent="0.15">
      <c r="A3" s="21" t="s">
        <v>91</v>
      </c>
      <c r="B3" s="21"/>
      <c r="C3" s="21"/>
      <c r="D3" s="21"/>
      <c r="E3" s="21"/>
      <c r="F3" s="21"/>
      <c r="G3" s="21"/>
      <c r="H3" s="22" t="s">
        <v>74</v>
      </c>
      <c r="I3" s="22"/>
    </row>
    <row r="4" spans="1:9" ht="18" customHeight="1" x14ac:dyDescent="0.15">
      <c r="A4" s="23" t="s">
        <v>1</v>
      </c>
      <c r="B4" s="23" t="s">
        <v>3</v>
      </c>
      <c r="C4" s="23" t="s">
        <v>13</v>
      </c>
      <c r="D4" s="23" t="s">
        <v>23</v>
      </c>
      <c r="E4" s="23" t="s">
        <v>33</v>
      </c>
      <c r="F4" s="24" t="s">
        <v>37</v>
      </c>
      <c r="G4" s="25" t="s">
        <v>38</v>
      </c>
      <c r="H4" s="23"/>
      <c r="I4" s="23"/>
    </row>
    <row r="5" spans="1:9" ht="18" customHeight="1" x14ac:dyDescent="0.15">
      <c r="A5" s="23"/>
      <c r="B5" s="23"/>
      <c r="C5" s="23"/>
      <c r="D5" s="23"/>
      <c r="E5" s="23"/>
      <c r="F5" s="24"/>
      <c r="G5" s="5" t="s">
        <v>39</v>
      </c>
      <c r="H5" s="4" t="s">
        <v>40</v>
      </c>
      <c r="I5" s="6" t="s">
        <v>75</v>
      </c>
    </row>
    <row r="6" spans="1:9" s="1" customFormat="1" ht="18" customHeight="1" x14ac:dyDescent="0.15">
      <c r="A6" s="7"/>
      <c r="B6" s="8"/>
      <c r="C6" s="7" t="s">
        <v>14</v>
      </c>
      <c r="D6" s="7"/>
      <c r="E6" s="7"/>
      <c r="F6" s="9"/>
      <c r="G6" s="9"/>
      <c r="H6" s="8"/>
      <c r="I6" s="8"/>
    </row>
    <row r="7" spans="1:9" ht="25.5" customHeight="1" x14ac:dyDescent="0.15">
      <c r="A7" s="10">
        <v>1</v>
      </c>
      <c r="B7" s="10" t="s">
        <v>4</v>
      </c>
      <c r="C7" s="11" t="s">
        <v>15</v>
      </c>
      <c r="D7" s="11" t="s">
        <v>85</v>
      </c>
      <c r="E7" s="10" t="s">
        <v>34</v>
      </c>
      <c r="F7" s="13">
        <v>500.5</v>
      </c>
      <c r="G7" s="14"/>
      <c r="H7" s="4">
        <f t="shared" ref="H7:H15" si="0">ROUND(F7*G7,0)</f>
        <v>0</v>
      </c>
      <c r="I7" s="10"/>
    </row>
    <row r="8" spans="1:9" ht="25.5" customHeight="1" x14ac:dyDescent="0.15">
      <c r="A8" s="10">
        <v>2</v>
      </c>
      <c r="B8" s="10" t="s">
        <v>5</v>
      </c>
      <c r="C8" s="11" t="s">
        <v>15</v>
      </c>
      <c r="D8" s="11" t="s">
        <v>80</v>
      </c>
      <c r="E8" s="10" t="s">
        <v>34</v>
      </c>
      <c r="F8" s="13">
        <v>50.5</v>
      </c>
      <c r="G8" s="14"/>
      <c r="H8" s="4">
        <f t="shared" si="0"/>
        <v>0</v>
      </c>
      <c r="I8" s="10"/>
    </row>
    <row r="9" spans="1:9" ht="25.5" customHeight="1" x14ac:dyDescent="0.15">
      <c r="A9" s="10">
        <v>3</v>
      </c>
      <c r="B9" s="10" t="s">
        <v>6</v>
      </c>
      <c r="C9" s="11" t="s">
        <v>16</v>
      </c>
      <c r="D9" s="11" t="s">
        <v>26</v>
      </c>
      <c r="E9" s="10" t="s">
        <v>35</v>
      </c>
      <c r="F9" s="13">
        <v>78</v>
      </c>
      <c r="G9" s="14"/>
      <c r="H9" s="4">
        <f t="shared" si="0"/>
        <v>0</v>
      </c>
      <c r="I9" s="10"/>
    </row>
    <row r="10" spans="1:9" ht="81.75" customHeight="1" x14ac:dyDescent="0.15">
      <c r="A10" s="10">
        <v>4</v>
      </c>
      <c r="B10" s="10" t="s">
        <v>7</v>
      </c>
      <c r="C10" s="11" t="s">
        <v>17</v>
      </c>
      <c r="D10" s="11" t="s">
        <v>81</v>
      </c>
      <c r="E10" s="10" t="s">
        <v>34</v>
      </c>
      <c r="F10" s="13">
        <v>551</v>
      </c>
      <c r="G10" s="14"/>
      <c r="H10" s="4">
        <f t="shared" si="0"/>
        <v>0</v>
      </c>
      <c r="I10" s="10"/>
    </row>
    <row r="11" spans="1:9" ht="81.75" customHeight="1" x14ac:dyDescent="0.15">
      <c r="A11" s="10">
        <v>5</v>
      </c>
      <c r="B11" s="10" t="s">
        <v>8</v>
      </c>
      <c r="C11" s="11" t="s">
        <v>17</v>
      </c>
      <c r="D11" s="11" t="s">
        <v>86</v>
      </c>
      <c r="E11" s="10" t="s">
        <v>34</v>
      </c>
      <c r="F11" s="13">
        <v>500.5</v>
      </c>
      <c r="G11" s="14"/>
      <c r="H11" s="4">
        <f t="shared" si="0"/>
        <v>0</v>
      </c>
      <c r="I11" s="10"/>
    </row>
    <row r="12" spans="1:9" ht="48" customHeight="1" x14ac:dyDescent="0.15">
      <c r="A12" s="10">
        <v>6</v>
      </c>
      <c r="B12" s="10" t="s">
        <v>9</v>
      </c>
      <c r="C12" s="11" t="s">
        <v>18</v>
      </c>
      <c r="D12" s="11" t="s">
        <v>29</v>
      </c>
      <c r="E12" s="10" t="s">
        <v>34</v>
      </c>
      <c r="F12" s="13">
        <v>551</v>
      </c>
      <c r="G12" s="14"/>
      <c r="H12" s="4">
        <f t="shared" si="0"/>
        <v>0</v>
      </c>
      <c r="I12" s="10"/>
    </row>
    <row r="13" spans="1:9" ht="48" customHeight="1" x14ac:dyDescent="0.15">
      <c r="A13" s="10">
        <v>7</v>
      </c>
      <c r="B13" s="10" t="s">
        <v>10</v>
      </c>
      <c r="C13" s="11" t="s">
        <v>19</v>
      </c>
      <c r="D13" s="11" t="s">
        <v>30</v>
      </c>
      <c r="E13" s="10" t="s">
        <v>34</v>
      </c>
      <c r="F13" s="13">
        <v>500.5</v>
      </c>
      <c r="G13" s="14"/>
      <c r="H13" s="4">
        <f t="shared" si="0"/>
        <v>0</v>
      </c>
      <c r="I13" s="10"/>
    </row>
    <row r="14" spans="1:9" ht="93" customHeight="1" x14ac:dyDescent="0.15">
      <c r="A14" s="10">
        <v>8</v>
      </c>
      <c r="B14" s="10" t="s">
        <v>11</v>
      </c>
      <c r="C14" s="11" t="s">
        <v>20</v>
      </c>
      <c r="D14" s="11" t="s">
        <v>31</v>
      </c>
      <c r="E14" s="10" t="s">
        <v>36</v>
      </c>
      <c r="F14" s="12">
        <v>1</v>
      </c>
      <c r="G14" s="14"/>
      <c r="H14" s="4">
        <f t="shared" si="0"/>
        <v>0</v>
      </c>
      <c r="I14" s="10"/>
    </row>
    <row r="15" spans="1:9" ht="48" customHeight="1" x14ac:dyDescent="0.15">
      <c r="A15" s="10">
        <v>9</v>
      </c>
      <c r="B15" s="10" t="s">
        <v>12</v>
      </c>
      <c r="C15" s="11" t="s">
        <v>21</v>
      </c>
      <c r="D15" s="11" t="s">
        <v>32</v>
      </c>
      <c r="E15" s="10" t="s">
        <v>36</v>
      </c>
      <c r="F15" s="12">
        <v>4</v>
      </c>
      <c r="G15" s="14"/>
      <c r="H15" s="4">
        <f t="shared" si="0"/>
        <v>0</v>
      </c>
      <c r="I15" s="10"/>
    </row>
    <row r="16" spans="1:9" s="1" customFormat="1" ht="18" customHeight="1" x14ac:dyDescent="0.15">
      <c r="A16" s="17" t="s">
        <v>22</v>
      </c>
      <c r="B16" s="17"/>
      <c r="C16" s="17"/>
      <c r="D16" s="17"/>
      <c r="E16" s="17"/>
      <c r="F16" s="17"/>
      <c r="G16" s="17"/>
      <c r="H16" s="8">
        <f>SUM(H7:H15)</f>
        <v>0</v>
      </c>
      <c r="I16" s="8"/>
    </row>
    <row r="17" spans="1:9" s="1" customFormat="1" ht="18" customHeight="1" x14ac:dyDescent="0.15">
      <c r="A17" s="17" t="s">
        <v>2</v>
      </c>
      <c r="B17" s="17"/>
      <c r="C17" s="17"/>
      <c r="D17" s="17"/>
      <c r="E17" s="17"/>
      <c r="F17" s="17"/>
      <c r="G17" s="17"/>
      <c r="H17" s="8">
        <f>H16</f>
        <v>0</v>
      </c>
      <c r="I17" s="8"/>
    </row>
    <row r="18" spans="1:9" ht="18.75" customHeight="1" x14ac:dyDescent="0.15">
      <c r="A18" s="15"/>
      <c r="B18" s="15"/>
      <c r="C18" s="15"/>
      <c r="D18" s="15"/>
      <c r="E18" s="15"/>
      <c r="F18" s="15"/>
      <c r="G18" s="15"/>
      <c r="H18" s="16"/>
      <c r="I18" s="16"/>
    </row>
    <row r="19" spans="1:9" ht="24" customHeight="1" x14ac:dyDescent="0.15">
      <c r="A19" s="26"/>
      <c r="B19" s="26"/>
      <c r="C19" s="26"/>
      <c r="D19" s="26"/>
      <c r="E19" s="26"/>
      <c r="F19" s="26"/>
      <c r="G19" s="26"/>
      <c r="H19" s="16"/>
      <c r="I19" s="16"/>
    </row>
    <row r="20" spans="1:9" ht="29.25" customHeight="1" x14ac:dyDescent="0.15">
      <c r="A20" s="18" t="s">
        <v>73</v>
      </c>
      <c r="B20" s="18"/>
      <c r="C20" s="18"/>
      <c r="D20" s="18"/>
      <c r="E20" s="18"/>
      <c r="F20" s="19"/>
      <c r="G20" s="20"/>
      <c r="H20" s="18"/>
      <c r="I20" s="18"/>
    </row>
    <row r="21" spans="1:9" ht="36.75" customHeight="1" x14ac:dyDescent="0.15">
      <c r="A21" s="21" t="s">
        <v>89</v>
      </c>
      <c r="B21" s="21"/>
      <c r="C21" s="21"/>
      <c r="D21" s="21"/>
      <c r="E21" s="21"/>
      <c r="F21" s="21"/>
      <c r="G21" s="21"/>
      <c r="H21" s="22" t="s">
        <v>90</v>
      </c>
      <c r="I21" s="22"/>
    </row>
    <row r="22" spans="1:9" ht="18" customHeight="1" x14ac:dyDescent="0.15">
      <c r="A22" s="23" t="s">
        <v>1</v>
      </c>
      <c r="B22" s="23" t="s">
        <v>3</v>
      </c>
      <c r="C22" s="23" t="s">
        <v>13</v>
      </c>
      <c r="D22" s="23" t="s">
        <v>23</v>
      </c>
      <c r="E22" s="23" t="s">
        <v>33</v>
      </c>
      <c r="F22" s="24" t="s">
        <v>37</v>
      </c>
      <c r="G22" s="25" t="s">
        <v>38</v>
      </c>
      <c r="H22" s="23"/>
      <c r="I22" s="23"/>
    </row>
    <row r="23" spans="1:9" ht="18" customHeight="1" x14ac:dyDescent="0.15">
      <c r="A23" s="23"/>
      <c r="B23" s="23"/>
      <c r="C23" s="23"/>
      <c r="D23" s="23"/>
      <c r="E23" s="23"/>
      <c r="F23" s="24"/>
      <c r="G23" s="5" t="s">
        <v>39</v>
      </c>
      <c r="H23" s="4" t="s">
        <v>40</v>
      </c>
      <c r="I23" s="6" t="s">
        <v>75</v>
      </c>
    </row>
    <row r="24" spans="1:9" s="1" customFormat="1" ht="18" customHeight="1" x14ac:dyDescent="0.15">
      <c r="A24" s="7"/>
      <c r="B24" s="8"/>
      <c r="C24" s="7" t="s">
        <v>53</v>
      </c>
      <c r="D24" s="7"/>
      <c r="E24" s="7"/>
      <c r="F24" s="9"/>
      <c r="G24" s="9"/>
      <c r="H24" s="8"/>
      <c r="I24" s="8"/>
    </row>
    <row r="25" spans="1:9" ht="25.5" customHeight="1" x14ac:dyDescent="0.15">
      <c r="A25" s="10">
        <v>10</v>
      </c>
      <c r="B25" s="10" t="s">
        <v>42</v>
      </c>
      <c r="C25" s="11" t="s">
        <v>54</v>
      </c>
      <c r="D25" s="11" t="s">
        <v>59</v>
      </c>
      <c r="E25" s="10" t="s">
        <v>70</v>
      </c>
      <c r="F25" s="12">
        <v>6</v>
      </c>
      <c r="G25" s="14"/>
      <c r="H25" s="4">
        <f t="shared" ref="H25:H32" si="1">ROUND(F25*G25,0)</f>
        <v>0</v>
      </c>
      <c r="I25" s="10"/>
    </row>
    <row r="26" spans="1:9" ht="48" customHeight="1" x14ac:dyDescent="0.15">
      <c r="A26" s="10">
        <v>11</v>
      </c>
      <c r="B26" s="10" t="s">
        <v>43</v>
      </c>
      <c r="C26" s="11" t="s">
        <v>55</v>
      </c>
      <c r="D26" s="11" t="s">
        <v>60</v>
      </c>
      <c r="E26" s="10" t="s">
        <v>71</v>
      </c>
      <c r="F26" s="13">
        <v>100</v>
      </c>
      <c r="G26" s="14"/>
      <c r="H26" s="4">
        <f t="shared" si="1"/>
        <v>0</v>
      </c>
      <c r="I26" s="10"/>
    </row>
    <row r="27" spans="1:9" ht="36.75" customHeight="1" x14ac:dyDescent="0.15">
      <c r="A27" s="10">
        <v>12</v>
      </c>
      <c r="B27" s="10" t="s">
        <v>44</v>
      </c>
      <c r="C27" s="11" t="s">
        <v>56</v>
      </c>
      <c r="D27" s="11" t="s">
        <v>61</v>
      </c>
      <c r="E27" s="10" t="s">
        <v>71</v>
      </c>
      <c r="F27" s="13">
        <v>140</v>
      </c>
      <c r="G27" s="14"/>
      <c r="H27" s="4">
        <f t="shared" si="1"/>
        <v>0</v>
      </c>
      <c r="I27" s="10"/>
    </row>
    <row r="28" spans="1:9" ht="18" customHeight="1" x14ac:dyDescent="0.15">
      <c r="A28" s="10">
        <v>13</v>
      </c>
      <c r="B28" s="10" t="s">
        <v>46</v>
      </c>
      <c r="C28" s="11" t="s">
        <v>57</v>
      </c>
      <c r="D28" s="11" t="s">
        <v>63</v>
      </c>
      <c r="E28" s="10" t="s">
        <v>34</v>
      </c>
      <c r="F28" s="13">
        <v>20</v>
      </c>
      <c r="G28" s="14"/>
      <c r="H28" s="4">
        <f t="shared" si="1"/>
        <v>0</v>
      </c>
      <c r="I28" s="10"/>
    </row>
    <row r="29" spans="1:9" ht="36.75" customHeight="1" x14ac:dyDescent="0.15">
      <c r="A29" s="10">
        <v>14</v>
      </c>
      <c r="B29" s="10" t="s">
        <v>48</v>
      </c>
      <c r="C29" s="11" t="s">
        <v>56</v>
      </c>
      <c r="D29" s="11" t="s">
        <v>65</v>
      </c>
      <c r="E29" s="10" t="s">
        <v>71</v>
      </c>
      <c r="F29" s="13">
        <v>8</v>
      </c>
      <c r="G29" s="14"/>
      <c r="H29" s="4">
        <f t="shared" si="1"/>
        <v>0</v>
      </c>
      <c r="I29" s="10"/>
    </row>
    <row r="30" spans="1:9" ht="36.75" customHeight="1" x14ac:dyDescent="0.15">
      <c r="A30" s="10">
        <v>15</v>
      </c>
      <c r="B30" s="10" t="s">
        <v>49</v>
      </c>
      <c r="C30" s="11" t="s">
        <v>56</v>
      </c>
      <c r="D30" s="11" t="s">
        <v>66</v>
      </c>
      <c r="E30" s="10" t="s">
        <v>71</v>
      </c>
      <c r="F30" s="13">
        <v>140</v>
      </c>
      <c r="G30" s="14"/>
      <c r="H30" s="4">
        <f t="shared" si="1"/>
        <v>0</v>
      </c>
      <c r="I30" s="10"/>
    </row>
    <row r="31" spans="1:9" ht="48" customHeight="1" x14ac:dyDescent="0.15">
      <c r="A31" s="10">
        <v>16</v>
      </c>
      <c r="B31" s="10" t="s">
        <v>51</v>
      </c>
      <c r="C31" s="11" t="s">
        <v>58</v>
      </c>
      <c r="D31" s="11" t="s">
        <v>68</v>
      </c>
      <c r="E31" s="10" t="s">
        <v>70</v>
      </c>
      <c r="F31" s="12">
        <v>2</v>
      </c>
      <c r="G31" s="14"/>
      <c r="H31" s="4">
        <f t="shared" si="1"/>
        <v>0</v>
      </c>
      <c r="I31" s="10"/>
    </row>
    <row r="32" spans="1:9" ht="25.5" customHeight="1" x14ac:dyDescent="0.15">
      <c r="A32" s="10">
        <v>17</v>
      </c>
      <c r="B32" s="10" t="s">
        <v>52</v>
      </c>
      <c r="C32" s="11" t="s">
        <v>58</v>
      </c>
      <c r="D32" s="11" t="s">
        <v>69</v>
      </c>
      <c r="E32" s="10" t="s">
        <v>72</v>
      </c>
      <c r="F32" s="12">
        <v>2</v>
      </c>
      <c r="G32" s="14"/>
      <c r="H32" s="4">
        <f t="shared" si="1"/>
        <v>0</v>
      </c>
      <c r="I32" s="10"/>
    </row>
    <row r="33" spans="1:9" s="1" customFormat="1" ht="18" customHeight="1" x14ac:dyDescent="0.15">
      <c r="A33" s="17" t="s">
        <v>22</v>
      </c>
      <c r="B33" s="17"/>
      <c r="C33" s="17"/>
      <c r="D33" s="17"/>
      <c r="E33" s="17"/>
      <c r="F33" s="17"/>
      <c r="G33" s="17"/>
      <c r="H33" s="8">
        <f>SUM(H25:H32)</f>
        <v>0</v>
      </c>
      <c r="I33" s="8"/>
    </row>
    <row r="34" spans="1:9" s="1" customFormat="1" ht="18" customHeight="1" x14ac:dyDescent="0.15">
      <c r="A34" s="17" t="s">
        <v>2</v>
      </c>
      <c r="B34" s="17"/>
      <c r="C34" s="17"/>
      <c r="D34" s="17"/>
      <c r="E34" s="17"/>
      <c r="F34" s="17"/>
      <c r="G34" s="17"/>
      <c r="H34" s="8">
        <f>H33</f>
        <v>0</v>
      </c>
      <c r="I34" s="8"/>
    </row>
    <row r="35" spans="1:9" s="1" customFormat="1" ht="18" customHeight="1" x14ac:dyDescent="0.15">
      <c r="A35" s="17" t="s">
        <v>41</v>
      </c>
      <c r="B35" s="17"/>
      <c r="C35" s="17"/>
      <c r="D35" s="17"/>
      <c r="E35" s="17"/>
      <c r="F35" s="17"/>
      <c r="G35" s="17"/>
      <c r="H35" s="8">
        <f>H34+H17</f>
        <v>0</v>
      </c>
      <c r="I35" s="8"/>
    </row>
    <row r="36" spans="1:9" ht="18.75" customHeight="1" x14ac:dyDescent="0.15">
      <c r="A36" s="15"/>
      <c r="B36" s="15"/>
      <c r="C36" s="15"/>
      <c r="D36" s="15"/>
      <c r="E36" s="15"/>
      <c r="F36" s="15"/>
      <c r="G36" s="15"/>
      <c r="H36" s="16"/>
      <c r="I36" s="16"/>
    </row>
  </sheetData>
  <sheetProtection algorithmName="SHA-512" hashValue="jK9YnfFWNyQkGrErQdm280k8Fph2c0WSZzneMagkmYR3jmVAwt0RBBtBbGG/1O8qo9qORIpkV7E0a1AxnbTizQ==" saltValue="NX+ahhcBv59yBQG/u9CzQQ==" spinCount="100000" sheet="1" objects="1" scenarios="1"/>
  <mergeCells count="33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D22:D23"/>
    <mergeCell ref="E22:E23"/>
    <mergeCell ref="A17:G17"/>
    <mergeCell ref="A18:G18"/>
    <mergeCell ref="H18:I18"/>
    <mergeCell ref="A34:G34"/>
    <mergeCell ref="A35:G35"/>
    <mergeCell ref="A36:G36"/>
    <mergeCell ref="H36:I36"/>
    <mergeCell ref="A16:G16"/>
    <mergeCell ref="A33:G33"/>
    <mergeCell ref="F22:F23"/>
    <mergeCell ref="G22:I22"/>
    <mergeCell ref="A19:G19"/>
    <mergeCell ref="H19:I19"/>
    <mergeCell ref="A20:I20"/>
    <mergeCell ref="A21:G21"/>
    <mergeCell ref="H21:I21"/>
    <mergeCell ref="A22:A23"/>
    <mergeCell ref="B22:B23"/>
    <mergeCell ref="C22:C23"/>
  </mergeCells>
  <phoneticPr fontId="6" type="noConversion"/>
  <pageMargins left="0.7" right="0.7" top="0.75" bottom="0.75" header="0.3" footer="0.3"/>
  <pageSetup paperSize="9" scale="94" orientation="portrait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15" zoomScaleNormal="100" zoomScaleSheetLayoutView="100" workbookViewId="0">
      <selection activeCell="G26" sqref="G26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26"/>
      <c r="B1" s="26"/>
      <c r="C1" s="26"/>
      <c r="D1" s="26"/>
      <c r="E1" s="26"/>
      <c r="F1" s="26"/>
      <c r="G1" s="26"/>
      <c r="H1" s="16"/>
      <c r="I1" s="16"/>
    </row>
    <row r="2" spans="1:9" ht="29.25" customHeight="1" x14ac:dyDescent="0.15">
      <c r="A2" s="18" t="s">
        <v>73</v>
      </c>
      <c r="B2" s="18"/>
      <c r="C2" s="18"/>
      <c r="D2" s="18"/>
      <c r="E2" s="18"/>
      <c r="F2" s="19"/>
      <c r="G2" s="20"/>
      <c r="H2" s="18"/>
      <c r="I2" s="18"/>
    </row>
    <row r="3" spans="1:9" ht="36.75" customHeight="1" x14ac:dyDescent="0.15">
      <c r="A3" s="21" t="s">
        <v>94</v>
      </c>
      <c r="B3" s="21"/>
      <c r="C3" s="21"/>
      <c r="D3" s="21"/>
      <c r="E3" s="21"/>
      <c r="F3" s="21"/>
      <c r="G3" s="21"/>
      <c r="H3" s="22" t="s">
        <v>74</v>
      </c>
      <c r="I3" s="22"/>
    </row>
    <row r="4" spans="1:9" ht="18" customHeight="1" x14ac:dyDescent="0.15">
      <c r="A4" s="23" t="s">
        <v>1</v>
      </c>
      <c r="B4" s="23" t="s">
        <v>3</v>
      </c>
      <c r="C4" s="23" t="s">
        <v>13</v>
      </c>
      <c r="D4" s="23" t="s">
        <v>23</v>
      </c>
      <c r="E4" s="23" t="s">
        <v>33</v>
      </c>
      <c r="F4" s="24" t="s">
        <v>37</v>
      </c>
      <c r="G4" s="25" t="s">
        <v>38</v>
      </c>
      <c r="H4" s="23"/>
      <c r="I4" s="23"/>
    </row>
    <row r="5" spans="1:9" ht="18" customHeight="1" x14ac:dyDescent="0.15">
      <c r="A5" s="23"/>
      <c r="B5" s="23"/>
      <c r="C5" s="23"/>
      <c r="D5" s="23"/>
      <c r="E5" s="23"/>
      <c r="F5" s="24"/>
      <c r="G5" s="5" t="s">
        <v>39</v>
      </c>
      <c r="H5" s="4" t="s">
        <v>40</v>
      </c>
      <c r="I5" s="6" t="s">
        <v>75</v>
      </c>
    </row>
    <row r="6" spans="1:9" s="1" customFormat="1" ht="18" customHeight="1" x14ac:dyDescent="0.15">
      <c r="A6" s="7"/>
      <c r="B6" s="8"/>
      <c r="C6" s="7" t="s">
        <v>14</v>
      </c>
      <c r="D6" s="7"/>
      <c r="E6" s="7"/>
      <c r="F6" s="9"/>
      <c r="G6" s="9"/>
      <c r="H6" s="8"/>
      <c r="I6" s="8"/>
    </row>
    <row r="7" spans="1:9" ht="25.5" customHeight="1" x14ac:dyDescent="0.15">
      <c r="A7" s="10">
        <v>1</v>
      </c>
      <c r="B7" s="10" t="s">
        <v>4</v>
      </c>
      <c r="C7" s="11" t="s">
        <v>15</v>
      </c>
      <c r="D7" s="11" t="s">
        <v>79</v>
      </c>
      <c r="E7" s="10" t="s">
        <v>34</v>
      </c>
      <c r="F7" s="13">
        <v>5438.6</v>
      </c>
      <c r="G7" s="14"/>
      <c r="H7" s="4">
        <f t="shared" ref="H7:H14" si="0">ROUND(F7*G7,0)</f>
        <v>0</v>
      </c>
      <c r="I7" s="10"/>
    </row>
    <row r="8" spans="1:9" ht="25.5" customHeight="1" x14ac:dyDescent="0.15">
      <c r="A8" s="10">
        <v>2</v>
      </c>
      <c r="B8" s="10" t="s">
        <v>5</v>
      </c>
      <c r="C8" s="11" t="s">
        <v>15</v>
      </c>
      <c r="D8" s="11" t="s">
        <v>80</v>
      </c>
      <c r="E8" s="10" t="s">
        <v>34</v>
      </c>
      <c r="F8" s="13">
        <v>626.70000000000005</v>
      </c>
      <c r="G8" s="14"/>
      <c r="H8" s="4">
        <f t="shared" si="0"/>
        <v>0</v>
      </c>
      <c r="I8" s="10"/>
    </row>
    <row r="9" spans="1:9" ht="25.5" customHeight="1" x14ac:dyDescent="0.15">
      <c r="A9" s="10">
        <v>3</v>
      </c>
      <c r="B9" s="10" t="s">
        <v>6</v>
      </c>
      <c r="C9" s="11" t="s">
        <v>16</v>
      </c>
      <c r="D9" s="11" t="s">
        <v>26</v>
      </c>
      <c r="E9" s="10" t="s">
        <v>35</v>
      </c>
      <c r="F9" s="13">
        <v>939</v>
      </c>
      <c r="G9" s="14"/>
      <c r="H9" s="4">
        <f t="shared" si="0"/>
        <v>0</v>
      </c>
      <c r="I9" s="10"/>
    </row>
    <row r="10" spans="1:9" ht="81.75" customHeight="1" x14ac:dyDescent="0.15">
      <c r="A10" s="10">
        <v>4</v>
      </c>
      <c r="B10" s="10" t="s">
        <v>7</v>
      </c>
      <c r="C10" s="11" t="s">
        <v>17</v>
      </c>
      <c r="D10" s="11" t="s">
        <v>81</v>
      </c>
      <c r="E10" s="10" t="s">
        <v>34</v>
      </c>
      <c r="F10" s="13">
        <v>6065.3</v>
      </c>
      <c r="G10" s="14"/>
      <c r="H10" s="4">
        <f t="shared" si="0"/>
        <v>0</v>
      </c>
      <c r="I10" s="10"/>
    </row>
    <row r="11" spans="1:9" ht="81.75" customHeight="1" x14ac:dyDescent="0.15">
      <c r="A11" s="10">
        <v>5</v>
      </c>
      <c r="B11" s="10" t="s">
        <v>8</v>
      </c>
      <c r="C11" s="11" t="s">
        <v>17</v>
      </c>
      <c r="D11" s="11" t="s">
        <v>82</v>
      </c>
      <c r="E11" s="10" t="s">
        <v>34</v>
      </c>
      <c r="F11" s="13">
        <v>5438.6</v>
      </c>
      <c r="G11" s="14"/>
      <c r="H11" s="4">
        <f t="shared" si="0"/>
        <v>0</v>
      </c>
      <c r="I11" s="10"/>
    </row>
    <row r="12" spans="1:9" ht="36.75" customHeight="1" x14ac:dyDescent="0.15">
      <c r="A12" s="10">
        <v>6</v>
      </c>
      <c r="B12" s="10" t="s">
        <v>9</v>
      </c>
      <c r="C12" s="11" t="s">
        <v>18</v>
      </c>
      <c r="D12" s="11" t="s">
        <v>93</v>
      </c>
      <c r="E12" s="10" t="s">
        <v>34</v>
      </c>
      <c r="F12" s="13">
        <v>11503.9</v>
      </c>
      <c r="G12" s="14"/>
      <c r="H12" s="4">
        <f t="shared" si="0"/>
        <v>0</v>
      </c>
      <c r="I12" s="10"/>
    </row>
    <row r="13" spans="1:9" ht="93" customHeight="1" x14ac:dyDescent="0.15">
      <c r="A13" s="10">
        <v>7</v>
      </c>
      <c r="B13" s="10" t="s">
        <v>11</v>
      </c>
      <c r="C13" s="11" t="s">
        <v>20</v>
      </c>
      <c r="D13" s="11" t="s">
        <v>31</v>
      </c>
      <c r="E13" s="10" t="s">
        <v>36</v>
      </c>
      <c r="F13" s="12">
        <v>5</v>
      </c>
      <c r="G13" s="14"/>
      <c r="H13" s="4">
        <f t="shared" si="0"/>
        <v>0</v>
      </c>
      <c r="I13" s="10"/>
    </row>
    <row r="14" spans="1:9" ht="48" customHeight="1" x14ac:dyDescent="0.15">
      <c r="A14" s="10">
        <v>8</v>
      </c>
      <c r="B14" s="10" t="s">
        <v>12</v>
      </c>
      <c r="C14" s="11" t="s">
        <v>21</v>
      </c>
      <c r="D14" s="11" t="s">
        <v>32</v>
      </c>
      <c r="E14" s="10" t="s">
        <v>36</v>
      </c>
      <c r="F14" s="12">
        <v>2</v>
      </c>
      <c r="G14" s="14"/>
      <c r="H14" s="4">
        <f t="shared" si="0"/>
        <v>0</v>
      </c>
      <c r="I14" s="10"/>
    </row>
    <row r="15" spans="1:9" s="1" customFormat="1" ht="18" customHeight="1" x14ac:dyDescent="0.15">
      <c r="A15" s="17" t="s">
        <v>22</v>
      </c>
      <c r="B15" s="17"/>
      <c r="C15" s="17"/>
      <c r="D15" s="17"/>
      <c r="E15" s="17"/>
      <c r="F15" s="17"/>
      <c r="G15" s="17"/>
      <c r="H15" s="8">
        <f>SUM(H7:H14)</f>
        <v>0</v>
      </c>
      <c r="I15" s="8"/>
    </row>
    <row r="16" spans="1:9" s="1" customFormat="1" ht="18" customHeight="1" x14ac:dyDescent="0.15">
      <c r="A16" s="7"/>
      <c r="B16" s="8"/>
      <c r="C16" s="7" t="s">
        <v>53</v>
      </c>
      <c r="D16" s="7"/>
      <c r="E16" s="7"/>
      <c r="F16" s="9"/>
      <c r="G16" s="9"/>
      <c r="H16" s="8"/>
      <c r="I16" s="8"/>
    </row>
    <row r="17" spans="1:9" ht="25.5" customHeight="1" x14ac:dyDescent="0.15">
      <c r="A17" s="10">
        <v>9</v>
      </c>
      <c r="B17" s="10" t="s">
        <v>42</v>
      </c>
      <c r="C17" s="11" t="s">
        <v>54</v>
      </c>
      <c r="D17" s="11" t="s">
        <v>59</v>
      </c>
      <c r="E17" s="10" t="s">
        <v>70</v>
      </c>
      <c r="F17" s="12">
        <v>3</v>
      </c>
      <c r="G17" s="14"/>
      <c r="H17" s="4">
        <f t="shared" ref="H17" si="1">ROUND(F17*G17,0)</f>
        <v>0</v>
      </c>
      <c r="I17" s="10"/>
    </row>
    <row r="18" spans="1:9" s="1" customFormat="1" ht="18" customHeight="1" x14ac:dyDescent="0.15">
      <c r="A18" s="17" t="s">
        <v>2</v>
      </c>
      <c r="B18" s="17"/>
      <c r="C18" s="17"/>
      <c r="D18" s="17"/>
      <c r="E18" s="17"/>
      <c r="F18" s="17"/>
      <c r="G18" s="17"/>
      <c r="H18" s="8">
        <f>SUM(H17)+H15</f>
        <v>0</v>
      </c>
      <c r="I18" s="8"/>
    </row>
    <row r="19" spans="1:9" ht="18.75" customHeight="1" x14ac:dyDescent="0.15">
      <c r="A19" s="15"/>
      <c r="B19" s="15"/>
      <c r="C19" s="15"/>
      <c r="D19" s="15"/>
      <c r="E19" s="15"/>
      <c r="F19" s="15"/>
      <c r="G19" s="15"/>
      <c r="H19" s="16"/>
      <c r="I19" s="16"/>
    </row>
    <row r="20" spans="1:9" ht="24" customHeight="1" x14ac:dyDescent="0.15">
      <c r="A20" s="26"/>
      <c r="B20" s="26"/>
      <c r="C20" s="26"/>
      <c r="D20" s="26"/>
      <c r="E20" s="26"/>
      <c r="F20" s="26"/>
      <c r="G20" s="26"/>
      <c r="H20" s="16"/>
      <c r="I20" s="16"/>
    </row>
    <row r="21" spans="1:9" ht="29.25" customHeight="1" x14ac:dyDescent="0.15">
      <c r="A21" s="18" t="s">
        <v>73</v>
      </c>
      <c r="B21" s="18"/>
      <c r="C21" s="18"/>
      <c r="D21" s="18"/>
      <c r="E21" s="18"/>
      <c r="F21" s="19"/>
      <c r="G21" s="20"/>
      <c r="H21" s="18"/>
      <c r="I21" s="18"/>
    </row>
    <row r="22" spans="1:9" ht="36.75" customHeight="1" x14ac:dyDescent="0.15">
      <c r="A22" s="21" t="s">
        <v>92</v>
      </c>
      <c r="B22" s="21"/>
      <c r="C22" s="21"/>
      <c r="D22" s="21"/>
      <c r="E22" s="21"/>
      <c r="F22" s="21"/>
      <c r="G22" s="21"/>
      <c r="H22" s="22" t="s">
        <v>76</v>
      </c>
      <c r="I22" s="22"/>
    </row>
    <row r="23" spans="1:9" ht="18" customHeight="1" x14ac:dyDescent="0.15">
      <c r="A23" s="23" t="s">
        <v>1</v>
      </c>
      <c r="B23" s="23" t="s">
        <v>3</v>
      </c>
      <c r="C23" s="23" t="s">
        <v>13</v>
      </c>
      <c r="D23" s="23" t="s">
        <v>23</v>
      </c>
      <c r="E23" s="23" t="s">
        <v>33</v>
      </c>
      <c r="F23" s="24" t="s">
        <v>37</v>
      </c>
      <c r="G23" s="25" t="s">
        <v>38</v>
      </c>
      <c r="H23" s="23"/>
      <c r="I23" s="23"/>
    </row>
    <row r="24" spans="1:9" ht="18" customHeight="1" x14ac:dyDescent="0.15">
      <c r="A24" s="23"/>
      <c r="B24" s="23"/>
      <c r="C24" s="23"/>
      <c r="D24" s="23"/>
      <c r="E24" s="23"/>
      <c r="F24" s="24"/>
      <c r="G24" s="5" t="s">
        <v>39</v>
      </c>
      <c r="H24" s="4" t="s">
        <v>40</v>
      </c>
      <c r="I24" s="6" t="s">
        <v>75</v>
      </c>
    </row>
    <row r="25" spans="1:9" ht="48" customHeight="1" x14ac:dyDescent="0.15">
      <c r="A25" s="10">
        <v>10</v>
      </c>
      <c r="B25" s="10" t="s">
        <v>43</v>
      </c>
      <c r="C25" s="11" t="s">
        <v>55</v>
      </c>
      <c r="D25" s="11" t="s">
        <v>60</v>
      </c>
      <c r="E25" s="10" t="s">
        <v>71</v>
      </c>
      <c r="F25" s="13">
        <v>50</v>
      </c>
      <c r="G25" s="14"/>
      <c r="H25" s="4">
        <f t="shared" ref="H25:H31" si="2">ROUND(F25*G25,0)</f>
        <v>0</v>
      </c>
      <c r="I25" s="10"/>
    </row>
    <row r="26" spans="1:9" ht="36.75" customHeight="1" x14ac:dyDescent="0.15">
      <c r="A26" s="10">
        <v>11</v>
      </c>
      <c r="B26" s="10" t="s">
        <v>44</v>
      </c>
      <c r="C26" s="11" t="s">
        <v>56</v>
      </c>
      <c r="D26" s="11" t="s">
        <v>61</v>
      </c>
      <c r="E26" s="10" t="s">
        <v>71</v>
      </c>
      <c r="F26" s="13">
        <v>1372</v>
      </c>
      <c r="G26" s="14"/>
      <c r="H26" s="4">
        <f t="shared" si="2"/>
        <v>0</v>
      </c>
      <c r="I26" s="10"/>
    </row>
    <row r="27" spans="1:9" ht="36.75" customHeight="1" x14ac:dyDescent="0.15">
      <c r="A27" s="10">
        <v>12</v>
      </c>
      <c r="B27" s="10" t="s">
        <v>48</v>
      </c>
      <c r="C27" s="11" t="s">
        <v>56</v>
      </c>
      <c r="D27" s="11" t="s">
        <v>62</v>
      </c>
      <c r="E27" s="10" t="s">
        <v>71</v>
      </c>
      <c r="F27" s="13">
        <v>386</v>
      </c>
      <c r="G27" s="14"/>
      <c r="H27" s="4">
        <f t="shared" si="2"/>
        <v>0</v>
      </c>
      <c r="I27" s="10"/>
    </row>
    <row r="28" spans="1:9" ht="18" customHeight="1" x14ac:dyDescent="0.15">
      <c r="A28" s="10">
        <v>13</v>
      </c>
      <c r="B28" s="10" t="s">
        <v>46</v>
      </c>
      <c r="C28" s="11" t="s">
        <v>57</v>
      </c>
      <c r="D28" s="11" t="s">
        <v>63</v>
      </c>
      <c r="E28" s="10" t="s">
        <v>34</v>
      </c>
      <c r="F28" s="13">
        <v>25</v>
      </c>
      <c r="G28" s="14"/>
      <c r="H28" s="4">
        <f t="shared" si="2"/>
        <v>0</v>
      </c>
      <c r="I28" s="10"/>
    </row>
    <row r="29" spans="1:9" ht="36.75" customHeight="1" x14ac:dyDescent="0.15">
      <c r="A29" s="10">
        <v>14</v>
      </c>
      <c r="B29" s="10" t="s">
        <v>49</v>
      </c>
      <c r="C29" s="11" t="s">
        <v>56</v>
      </c>
      <c r="D29" s="11" t="s">
        <v>66</v>
      </c>
      <c r="E29" s="10" t="s">
        <v>71</v>
      </c>
      <c r="F29" s="13">
        <v>1011</v>
      </c>
      <c r="G29" s="14"/>
      <c r="H29" s="4">
        <f t="shared" si="2"/>
        <v>0</v>
      </c>
      <c r="I29" s="10"/>
    </row>
    <row r="30" spans="1:9" ht="25.5" customHeight="1" x14ac:dyDescent="0.15">
      <c r="A30" s="10">
        <v>15</v>
      </c>
      <c r="B30" s="10" t="s">
        <v>51</v>
      </c>
      <c r="C30" s="11" t="s">
        <v>58</v>
      </c>
      <c r="D30" s="11" t="s">
        <v>67</v>
      </c>
      <c r="E30" s="10" t="s">
        <v>70</v>
      </c>
      <c r="F30" s="12">
        <v>4</v>
      </c>
      <c r="G30" s="14"/>
      <c r="H30" s="4">
        <f t="shared" si="2"/>
        <v>0</v>
      </c>
      <c r="I30" s="10"/>
    </row>
    <row r="31" spans="1:9" ht="25.5" customHeight="1" x14ac:dyDescent="0.15">
      <c r="A31" s="10">
        <v>16</v>
      </c>
      <c r="B31" s="10" t="s">
        <v>52</v>
      </c>
      <c r="C31" s="11" t="s">
        <v>58</v>
      </c>
      <c r="D31" s="11" t="s">
        <v>69</v>
      </c>
      <c r="E31" s="10" t="s">
        <v>72</v>
      </c>
      <c r="F31" s="12">
        <v>8</v>
      </c>
      <c r="G31" s="14"/>
      <c r="H31" s="4">
        <f t="shared" si="2"/>
        <v>0</v>
      </c>
      <c r="I31" s="10"/>
    </row>
    <row r="32" spans="1:9" s="1" customFormat="1" ht="18" customHeight="1" x14ac:dyDescent="0.15">
      <c r="A32" s="17" t="s">
        <v>22</v>
      </c>
      <c r="B32" s="17"/>
      <c r="C32" s="17"/>
      <c r="D32" s="17"/>
      <c r="E32" s="17"/>
      <c r="F32" s="17"/>
      <c r="G32" s="17"/>
      <c r="H32" s="8">
        <f>SUM(H25:H31)+H17</f>
        <v>0</v>
      </c>
      <c r="I32" s="8"/>
    </row>
    <row r="33" spans="1:9" s="1" customFormat="1" ht="18" customHeight="1" x14ac:dyDescent="0.15">
      <c r="A33" s="17" t="s">
        <v>2</v>
      </c>
      <c r="B33" s="17"/>
      <c r="C33" s="17"/>
      <c r="D33" s="17"/>
      <c r="E33" s="17"/>
      <c r="F33" s="17"/>
      <c r="G33" s="17"/>
      <c r="H33" s="8">
        <f>SUM(H25:H31)</f>
        <v>0</v>
      </c>
      <c r="I33" s="8"/>
    </row>
    <row r="34" spans="1:9" s="1" customFormat="1" ht="18" customHeight="1" x14ac:dyDescent="0.15">
      <c r="A34" s="17" t="s">
        <v>41</v>
      </c>
      <c r="B34" s="17"/>
      <c r="C34" s="17"/>
      <c r="D34" s="17"/>
      <c r="E34" s="17"/>
      <c r="F34" s="17"/>
      <c r="G34" s="17"/>
      <c r="H34" s="8">
        <f>H33+H18</f>
        <v>0</v>
      </c>
      <c r="I34" s="8"/>
    </row>
    <row r="35" spans="1:9" ht="18.75" customHeight="1" x14ac:dyDescent="0.15">
      <c r="A35" s="15"/>
      <c r="B35" s="15"/>
      <c r="C35" s="15"/>
      <c r="D35" s="15"/>
      <c r="E35" s="15"/>
      <c r="F35" s="15"/>
      <c r="G35" s="15"/>
      <c r="H35" s="16"/>
      <c r="I35" s="16"/>
    </row>
  </sheetData>
  <sheetProtection algorithmName="SHA-512" hashValue="tALTZ6dNQKT0coQEOXvr4/crY3fKx0nSbdr1ShH+IXY4pbXoMLR+doH1eZvzC4kgYXP56vU920m8RvLKbcAU0w==" saltValue="i8S+z678uF+irEnW2MwOlA==" spinCount="100000" sheet="1" objects="1" scenarios="1"/>
  <mergeCells count="33">
    <mergeCell ref="A1:G1"/>
    <mergeCell ref="H1:I1"/>
    <mergeCell ref="A2:I2"/>
    <mergeCell ref="A3:G3"/>
    <mergeCell ref="H3:I3"/>
    <mergeCell ref="A22:G22"/>
    <mergeCell ref="H22:I22"/>
    <mergeCell ref="A18:G18"/>
    <mergeCell ref="A15:G15"/>
    <mergeCell ref="F4:F5"/>
    <mergeCell ref="G4:I4"/>
    <mergeCell ref="A4:A5"/>
    <mergeCell ref="B4:B5"/>
    <mergeCell ref="C4:C5"/>
    <mergeCell ref="D4:D5"/>
    <mergeCell ref="E4:E5"/>
    <mergeCell ref="A19:G19"/>
    <mergeCell ref="H19:I19"/>
    <mergeCell ref="A20:G20"/>
    <mergeCell ref="H20:I20"/>
    <mergeCell ref="A21:I21"/>
    <mergeCell ref="G23:I23"/>
    <mergeCell ref="A23:A24"/>
    <mergeCell ref="B23:B24"/>
    <mergeCell ref="C23:C24"/>
    <mergeCell ref="D23:D24"/>
    <mergeCell ref="E23:E24"/>
    <mergeCell ref="F23:F24"/>
    <mergeCell ref="A33:G33"/>
    <mergeCell ref="A34:G34"/>
    <mergeCell ref="A35:G35"/>
    <mergeCell ref="H35:I35"/>
    <mergeCell ref="A32:G32"/>
  </mergeCells>
  <phoneticPr fontId="6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朝阳北路</vt:lpstr>
      <vt:lpstr>利泽西街</vt:lpstr>
      <vt:lpstr>亮马桥路</vt:lpstr>
      <vt:lpstr>新东路</vt:lpstr>
      <vt:lpstr>姚家园新路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WXR</dc:creator>
  <cp:lastModifiedBy>WXR</cp:lastModifiedBy>
  <dcterms:created xsi:type="dcterms:W3CDTF">2017-03-14T10:09:14Z</dcterms:created>
  <dcterms:modified xsi:type="dcterms:W3CDTF">2017-03-14T07:04:58Z</dcterms:modified>
</cp:coreProperties>
</file>