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北苑泵站新建出水管及立交桥区铺路改造工程" sheetId="1" r:id="rId1"/>
  </sheets>
  <definedNames>
    <definedName name="_xlnm.Print_Area" localSheetId="0">'北苑泵站新建出水管及立交桥区铺路改造工程'!$A$1:$I$80</definedName>
  </definedNames>
  <calcPr fullCalcOnLoad="1"/>
</workbook>
</file>

<file path=xl/sharedStrings.xml><?xml version="1.0" encoding="utf-8"?>
<sst xmlns="http://schemas.openxmlformats.org/spreadsheetml/2006/main" count="446" uniqueCount="187">
  <si>
    <t/>
  </si>
  <si>
    <t>m</t>
  </si>
  <si>
    <t>t</t>
  </si>
  <si>
    <t>个</t>
  </si>
  <si>
    <t>m2</t>
  </si>
  <si>
    <t>m3</t>
  </si>
  <si>
    <t>座</t>
  </si>
  <si>
    <t>合价</t>
  </si>
  <si>
    <t>其中</t>
  </si>
  <si>
    <t>其中</t>
  </si>
  <si>
    <t>序号</t>
  </si>
  <si>
    <t>垫层</t>
  </si>
  <si>
    <t>合   计</t>
  </si>
  <si>
    <t>拆除侧、平(缘）石</t>
  </si>
  <si>
    <t>人行道块料铺设</t>
  </si>
  <si>
    <t>040204004001</t>
  </si>
  <si>
    <t>040204004002</t>
  </si>
  <si>
    <t>040204002001</t>
  </si>
  <si>
    <t>040204007001</t>
  </si>
  <si>
    <t>040203003002</t>
  </si>
  <si>
    <t>铣刨路面</t>
  </si>
  <si>
    <t>沥青混凝土</t>
  </si>
  <si>
    <t>041001004001</t>
  </si>
  <si>
    <t>040501001001</t>
  </si>
  <si>
    <t>暂估价</t>
  </si>
  <si>
    <t>安砌侧(平、缘）石</t>
  </si>
  <si>
    <t>金额（元）</t>
  </si>
  <si>
    <t>混凝土管</t>
  </si>
  <si>
    <t>挖基坑土方</t>
  </si>
  <si>
    <t>现浇构件钢筋</t>
  </si>
  <si>
    <t>回填方</t>
  </si>
  <si>
    <t>树池砌筑</t>
  </si>
  <si>
    <t>工程量</t>
  </si>
  <si>
    <t>综合单价</t>
  </si>
  <si>
    <t>综合单价</t>
  </si>
  <si>
    <t>本页小计</t>
  </si>
  <si>
    <t>本页小计</t>
  </si>
  <si>
    <t>项目编码</t>
  </si>
  <si>
    <t>项目名称</t>
  </si>
  <si>
    <t>项目特征描述</t>
  </si>
  <si>
    <t>平整场地</t>
  </si>
  <si>
    <t>余方弃置</t>
  </si>
  <si>
    <t>砌块墙</t>
  </si>
  <si>
    <t>独立基础</t>
  </si>
  <si>
    <t>矩形柱</t>
  </si>
  <si>
    <t>基础梁</t>
  </si>
  <si>
    <t>矩形梁</t>
  </si>
  <si>
    <t>平板</t>
  </si>
  <si>
    <t>散水</t>
  </si>
  <si>
    <t>樘</t>
  </si>
  <si>
    <t>钢质防火门</t>
  </si>
  <si>
    <t>细石混凝土楼地面</t>
  </si>
  <si>
    <t>天棚</t>
  </si>
  <si>
    <t>坡道</t>
  </si>
  <si>
    <t>根</t>
  </si>
  <si>
    <t>040103001001</t>
  </si>
  <si>
    <t>040501010001</t>
  </si>
  <si>
    <t>顶管工作坑</t>
  </si>
  <si>
    <t>040501010002</t>
  </si>
  <si>
    <t>顶管接收坑</t>
  </si>
  <si>
    <t>040501012001</t>
  </si>
  <si>
    <t>顶管</t>
  </si>
  <si>
    <t>04B001</t>
  </si>
  <si>
    <t>040202006001</t>
  </si>
  <si>
    <t>石灰、粉煤灰、碎（砾）石</t>
  </si>
  <si>
    <t>040103001002</t>
  </si>
  <si>
    <t>040203006001</t>
  </si>
  <si>
    <t>040203006002</t>
  </si>
  <si>
    <t>1.沥青混凝土种类:AC-13C
2.厚度:4cm</t>
  </si>
  <si>
    <t>040204002002</t>
  </si>
  <si>
    <t>041001005001</t>
  </si>
  <si>
    <t>分部分项工程清单与计价表</t>
  </si>
  <si>
    <t>010101001001</t>
  </si>
  <si>
    <t>010402001001</t>
  </si>
  <si>
    <t>010501001001</t>
  </si>
  <si>
    <t>010501003001</t>
  </si>
  <si>
    <t>010502001001</t>
  </si>
  <si>
    <t>010503001001</t>
  </si>
  <si>
    <t>010503002001</t>
  </si>
  <si>
    <t>010515001001</t>
  </si>
  <si>
    <t>010902001001</t>
  </si>
  <si>
    <t>011101003001</t>
  </si>
  <si>
    <t>011201001001</t>
  </si>
  <si>
    <t>011201001002</t>
  </si>
  <si>
    <t>011301001001</t>
  </si>
  <si>
    <t>计量
单位</t>
  </si>
  <si>
    <t>工程名称：北苑泵站新建出水管及立交桥区铺路改造工程</t>
  </si>
  <si>
    <t>新建出水管</t>
  </si>
  <si>
    <t>1.类别:工作坑
2.工作坑平面尺寸及深度:7.0*4.0*6.0m
3.支撑、围护方式:钢格栅加固网喷砼+临时钢支撑
4.垫层、基础材质及厚度:网喷砼封底300厚
5.混凝土强度等级:C25
6.土壤类别:详图纸及地勘</t>
  </si>
  <si>
    <t>1.类别:工作坑
2.工作坑平面尺寸及深度:4.0*4.0*6.0m
3.支撑、围护方式:钢格栅加固网喷砼+临时钢支撑
4.垫层、基础材质及厚度:网喷砼封底300厚
5.混凝土强度等级:C25
6.土壤类别:详图纸及地勘</t>
  </si>
  <si>
    <t>1.基础:120°砂石基础（04S516-9）
2.管座材质:III级钢筋混凝土管
3.规格:Φ1400
4.土壤类别:详地勘
5.注:含土方挖、填、运弃</t>
  </si>
  <si>
    <t>040501013001</t>
  </si>
  <si>
    <t>土壤加固</t>
  </si>
  <si>
    <t>1.土壤类别:详地勘
2.孔径:Φ108
3.加固填充材料:双浆液
4.加固方式:拉管注浆</t>
  </si>
  <si>
    <t>检查井</t>
  </si>
  <si>
    <t>041001008001</t>
  </si>
  <si>
    <t>拆除混凝土结构</t>
  </si>
  <si>
    <t>1.部位:拆除基坑3m范围内围护结构
2.结构形式:钢筋混凝土
3.运弃运距:自定</t>
  </si>
  <si>
    <t>040504002001</t>
  </si>
  <si>
    <t>混凝土井</t>
  </si>
  <si>
    <t>1.井号:Y1
2.做法:详图纸2015J238-SS00PS0101JG04
3.盖板材质、规格:玻璃钢D800
4.注:工作坑改</t>
  </si>
  <si>
    <t>040504002002</t>
  </si>
  <si>
    <t>1.井号:Y2
2.井类:扇形转弯井120°
3.做法:02S515-58
4.接管直径:DN1400</t>
  </si>
  <si>
    <t>040504002005</t>
  </si>
  <si>
    <t>1.井号:Y3
2.井号:三通井
3.做法:02S515-34
4.接管直径:DN1500*DN1400
5.用途:末端接现有DN1500排水管</t>
  </si>
  <si>
    <t>出水井改造</t>
  </si>
  <si>
    <t>井壁开洞</t>
  </si>
  <si>
    <t>1.形状、尺寸:圆形 D1750</t>
  </si>
  <si>
    <t>040901008001</t>
  </si>
  <si>
    <t>植筋</t>
  </si>
  <si>
    <t>1.材料规格:D12
2.植入深度:150mm</t>
  </si>
  <si>
    <t>910404002001</t>
  </si>
  <si>
    <t>现浇混凝土墙</t>
  </si>
  <si>
    <t>改建发电机房</t>
  </si>
  <si>
    <t>910101001001</t>
  </si>
  <si>
    <t>全房拆除</t>
  </si>
  <si>
    <t>1.使用性质:发电机房
2.檐高或层高:5m
3.结构类型:框架
4.屋顶类型:钢筋混凝土平顶</t>
  </si>
  <si>
    <t>010101004001</t>
  </si>
  <si>
    <t>010103001001</t>
  </si>
  <si>
    <t>010103002001</t>
  </si>
  <si>
    <t>1.混凝土强度等级:C15</t>
  </si>
  <si>
    <t>1.混凝土强度等级:C30</t>
  </si>
  <si>
    <t>010807002001</t>
  </si>
  <si>
    <t>金属防火窗</t>
  </si>
  <si>
    <t>1.窗代号及洞口尺寸:1500*1800</t>
  </si>
  <si>
    <t>010902003001</t>
  </si>
  <si>
    <t>屋面刚性层</t>
  </si>
  <si>
    <t>外墙面</t>
  </si>
  <si>
    <t>内墙面</t>
  </si>
  <si>
    <t>辅路改造</t>
  </si>
  <si>
    <t>1.材质:预制砼
2.包括:立缘石、平缘石</t>
  </si>
  <si>
    <t>041001002001</t>
  </si>
  <si>
    <t>拆除人行道</t>
  </si>
  <si>
    <t>1.材质:步道砖（含基层）
2.厚度:28cm</t>
  </si>
  <si>
    <t>1.材质:沥青混凝土
2.厚度:4cm</t>
  </si>
  <si>
    <t>041001004002</t>
  </si>
  <si>
    <t>1.材质:沥青混凝土
2.厚度:7cm</t>
  </si>
  <si>
    <t>1.填方材料品种:土方
2.填方来源、运距:借方，运距自定</t>
  </si>
  <si>
    <t>1.沥青混凝土种类:AC-25C
2.厚度:7cm</t>
  </si>
  <si>
    <t>1.配合比:二灰砂砾
2.厚度:15cm</t>
  </si>
  <si>
    <t>040203003001</t>
  </si>
  <si>
    <t>改性乳化沥青粘层</t>
  </si>
  <si>
    <t>乳化沥青透层</t>
  </si>
  <si>
    <t>1.块料品种、规格:步道砖 10*20*6cm</t>
  </si>
  <si>
    <t>1.块料品种、规格:盲道砖 20*20*6cm</t>
  </si>
  <si>
    <t>040202011001</t>
  </si>
  <si>
    <t>碎石</t>
  </si>
  <si>
    <t>1.石料规格:级配碎石
2.厚度:15cm</t>
  </si>
  <si>
    <t>040202015001</t>
  </si>
  <si>
    <t>豆石混凝土</t>
  </si>
  <si>
    <t>1.厚度:均厚8cm</t>
  </si>
  <si>
    <t>1.材料品种、规格:花岗岩495*250*100
2.基础、垫层：:C15豆石</t>
  </si>
  <si>
    <t>1.材料品种、规格:花岗岩99.5*300*150
2.基础、垫层：:C15豆石</t>
  </si>
  <si>
    <t>1.材料品种、规格:砼（重复利用）
2.树池尺寸:1.5*1.5</t>
  </si>
  <si>
    <t>040204006001</t>
  </si>
  <si>
    <t>检查井加固升降</t>
  </si>
  <si>
    <t>1.材料品种:C25快硬
2.检查井规格:同现状
3.平均升（降）高度:随路</t>
  </si>
  <si>
    <t>1.土壤类别:综合
2.弃土运距:自定
3.取土运距:自定</t>
  </si>
  <si>
    <t>1.土壤类别:一、二类土
2.挖土深度:2.0m以内</t>
  </si>
  <si>
    <t>1.填方材料品种:素土</t>
  </si>
  <si>
    <t>1.运距:自定</t>
  </si>
  <si>
    <t>1.砂浆强度等级:M7.5</t>
  </si>
  <si>
    <t>雨篷</t>
  </si>
  <si>
    <t>1.门框或扇外围尺寸:1500*2700</t>
  </si>
  <si>
    <t>1.做法:12BJ1-1 散1
2.面层厚度:80mm</t>
  </si>
  <si>
    <t>1.做法:12BJ1-1：坡5B
2.面层:C25细石 60mm
3.垫层:C15砼 150mm</t>
  </si>
  <si>
    <t>010505003001</t>
  </si>
  <si>
    <t>010505008001</t>
  </si>
  <si>
    <t>010802003001</t>
  </si>
  <si>
    <t>010507001001</t>
  </si>
  <si>
    <t>010507001002</t>
  </si>
  <si>
    <t>1.钢筋种类、规格:综合</t>
  </si>
  <si>
    <t>卷标防水保温屋面</t>
  </si>
  <si>
    <t>1.防水做法:12BJ1-1：I-19
2.保温屋面做法:12BJ1-1：平屋DZ-7</t>
  </si>
  <si>
    <t>1.刚性层厚度:20mm
2.混凝土种类:聚合物砂浆</t>
  </si>
  <si>
    <t>010902004001</t>
  </si>
  <si>
    <t>屋面排水管</t>
  </si>
  <si>
    <t>1.排水管品种、规格:UPVC 100
2.雨水斗:4套
3.吐水口:2个 UPVC50外伸50mm</t>
  </si>
  <si>
    <t>m</t>
  </si>
  <si>
    <t>1.做法:12BJ1-1:地102</t>
  </si>
  <si>
    <t>1.做法:12BJ1-1：外墙3C、外涂1-2</t>
  </si>
  <si>
    <t>1.做法:12BJ1-1：内墙3C、内涂1</t>
  </si>
  <si>
    <t>1.做法:12BJ1-1：棚2、内涂1</t>
  </si>
  <si>
    <t>1.土壤类别:详地勘及图纸
2.管道材质及规格:Ⅲ级钢筋混凝土顶管D1400
3、物探、监控</t>
  </si>
  <si>
    <r>
      <t>第  1  页  共  3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页</t>
    </r>
  </si>
  <si>
    <r>
      <t>第  3  页  共  3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页</t>
    </r>
  </si>
  <si>
    <r>
      <t>第  2  页  共  3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页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</si>
</sst>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0"/>
    <numFmt numFmtId="180" formatCode="0.0"/>
    <numFmt numFmtId="181" formatCode="0.00_ "/>
    <numFmt numFmtId="182" formatCode="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"/>
  </numFmts>
  <fonts count="42">
    <font>
      <sz val="9"/>
      <color indexed="8"/>
      <name val="宋体"/>
      <family val="0"/>
    </font>
    <font>
      <sz val="10"/>
      <color indexed="8"/>
      <name val="Arial"/>
      <family val="2"/>
    </font>
    <font>
      <sz val="9"/>
      <color indexed="63"/>
      <name val="宋体"/>
      <family val="0"/>
    </font>
    <font>
      <b/>
      <sz val="20"/>
      <color indexed="63"/>
      <name val="宋体"/>
      <family val="0"/>
    </font>
    <font>
      <sz val="9"/>
      <name val="宋体"/>
      <family val="0"/>
    </font>
    <font>
      <b/>
      <sz val="9"/>
      <color indexed="63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5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3" fillId="22" borderId="6" applyNumberFormat="0" applyAlignment="0" applyProtection="0"/>
    <xf numFmtId="0" fontId="34" fillId="23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8" fillId="24" borderId="0" applyNumberFormat="0" applyBorder="0" applyAlignment="0" applyProtection="0"/>
    <xf numFmtId="0" fontId="39" fillId="22" borderId="9" applyNumberFormat="0" applyAlignment="0" applyProtection="0"/>
    <xf numFmtId="0" fontId="40" fillId="25" borderId="6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10" applyNumberFormat="0" applyFont="0" applyAlignment="0" applyProtection="0"/>
  </cellStyleXfs>
  <cellXfs count="34"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/>
    </xf>
    <xf numFmtId="181" fontId="2" fillId="0" borderId="11" xfId="0" applyNumberFormat="1" applyFont="1" applyFill="1" applyBorder="1" applyAlignment="1">
      <alignment horizontal="center" vertical="center" shrinkToFit="1"/>
    </xf>
    <xf numFmtId="182" fontId="2" fillId="0" borderId="11" xfId="0" applyNumberFormat="1" applyFont="1" applyFill="1" applyBorder="1" applyAlignment="1" applyProtection="1">
      <alignment horizontal="center" vertical="center" shrinkToFit="1"/>
      <protection hidden="1"/>
    </xf>
    <xf numFmtId="182" fontId="5" fillId="0" borderId="11" xfId="0" applyNumberFormat="1" applyFont="1" applyFill="1" applyBorder="1" applyAlignment="1" applyProtection="1">
      <alignment horizontal="center" vertical="center" shrinkToFit="1"/>
      <protection hidden="1"/>
    </xf>
    <xf numFmtId="182" fontId="2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justify" vertical="center" wrapText="1"/>
    </xf>
    <xf numFmtId="0" fontId="41" fillId="0" borderId="11" xfId="0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left" vertical="center" wrapText="1"/>
    </xf>
    <xf numFmtId="2" fontId="4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G7" sqref="G7"/>
    </sheetView>
  </sheetViews>
  <sheetFormatPr defaultColWidth="10.66015625" defaultRowHeight="11.25"/>
  <cols>
    <col min="1" max="1" width="5.33203125" style="1" customWidth="1"/>
    <col min="2" max="2" width="14.16015625" style="11" customWidth="1"/>
    <col min="3" max="3" width="15.16015625" style="1" customWidth="1"/>
    <col min="4" max="4" width="29.5" style="1" customWidth="1"/>
    <col min="5" max="5" width="6.5" style="1" customWidth="1"/>
    <col min="6" max="6" width="11.66015625" style="1" customWidth="1"/>
    <col min="7" max="7" width="10.83203125" style="10" customWidth="1"/>
    <col min="8" max="8" width="12" style="1" customWidth="1"/>
    <col min="9" max="9" width="10.66015625" style="1" customWidth="1"/>
    <col min="10" max="16384" width="10.66015625" style="1" customWidth="1"/>
  </cols>
  <sheetData>
    <row r="1" spans="1:9" ht="36" customHeight="1">
      <c r="A1" s="21" t="s">
        <v>71</v>
      </c>
      <c r="B1" s="22" t="s">
        <v>0</v>
      </c>
      <c r="C1" s="22" t="s">
        <v>0</v>
      </c>
      <c r="D1" s="22" t="s">
        <v>0</v>
      </c>
      <c r="E1" s="22" t="s">
        <v>0</v>
      </c>
      <c r="F1" s="22" t="s">
        <v>0</v>
      </c>
      <c r="G1" s="22" t="s">
        <v>0</v>
      </c>
      <c r="H1" s="22" t="s">
        <v>0</v>
      </c>
      <c r="I1" s="22" t="s">
        <v>0</v>
      </c>
    </row>
    <row r="2" spans="1:9" ht="26.25" customHeight="1">
      <c r="A2" s="23" t="s">
        <v>86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9" t="s">
        <v>184</v>
      </c>
      <c r="I2" s="30"/>
    </row>
    <row r="3" spans="1:9" ht="18.75" customHeight="1">
      <c r="A3" s="25" t="s">
        <v>10</v>
      </c>
      <c r="B3" s="26" t="s">
        <v>37</v>
      </c>
      <c r="C3" s="28" t="s">
        <v>38</v>
      </c>
      <c r="D3" s="28" t="s">
        <v>39</v>
      </c>
      <c r="E3" s="32" t="s">
        <v>85</v>
      </c>
      <c r="F3" s="25" t="s">
        <v>32</v>
      </c>
      <c r="G3" s="25" t="s">
        <v>26</v>
      </c>
      <c r="H3" s="25" t="s">
        <v>0</v>
      </c>
      <c r="I3" s="25" t="s">
        <v>0</v>
      </c>
    </row>
    <row r="4" spans="1:9" ht="18.75" customHeight="1">
      <c r="A4" s="25" t="s">
        <v>0</v>
      </c>
      <c r="B4" s="27" t="s">
        <v>0</v>
      </c>
      <c r="C4" s="25" t="s">
        <v>0</v>
      </c>
      <c r="D4" s="25" t="s">
        <v>0</v>
      </c>
      <c r="E4" s="25" t="s">
        <v>0</v>
      </c>
      <c r="F4" s="25" t="s">
        <v>0</v>
      </c>
      <c r="G4" s="25" t="s">
        <v>34</v>
      </c>
      <c r="H4" s="25" t="s">
        <v>7</v>
      </c>
      <c r="I4" s="2" t="s">
        <v>9</v>
      </c>
    </row>
    <row r="5" spans="1:9" ht="18.75" customHeight="1">
      <c r="A5" s="25" t="s">
        <v>0</v>
      </c>
      <c r="B5" s="27" t="s">
        <v>0</v>
      </c>
      <c r="C5" s="25" t="s">
        <v>0</v>
      </c>
      <c r="D5" s="25" t="s">
        <v>0</v>
      </c>
      <c r="E5" s="25" t="s">
        <v>0</v>
      </c>
      <c r="F5" s="25" t="s">
        <v>0</v>
      </c>
      <c r="G5" s="25" t="s">
        <v>0</v>
      </c>
      <c r="H5" s="25" t="s">
        <v>0</v>
      </c>
      <c r="I5" s="2" t="s">
        <v>24</v>
      </c>
    </row>
    <row r="6" spans="1:9" ht="18.75" customHeight="1">
      <c r="A6" s="12" t="s">
        <v>0</v>
      </c>
      <c r="B6" s="12" t="s">
        <v>0</v>
      </c>
      <c r="C6" s="12" t="s">
        <v>87</v>
      </c>
      <c r="D6" s="12" t="s">
        <v>0</v>
      </c>
      <c r="E6" s="12" t="s">
        <v>0</v>
      </c>
      <c r="F6" s="12" t="s">
        <v>0</v>
      </c>
      <c r="G6" s="6" t="s">
        <v>0</v>
      </c>
      <c r="H6" s="7" t="s">
        <v>0</v>
      </c>
      <c r="I6" s="3" t="s">
        <v>0</v>
      </c>
    </row>
    <row r="7" spans="1:9" ht="106.5" customHeight="1">
      <c r="A7" s="13">
        <v>1</v>
      </c>
      <c r="B7" s="12" t="s">
        <v>56</v>
      </c>
      <c r="C7" s="12" t="s">
        <v>57</v>
      </c>
      <c r="D7" s="12" t="s">
        <v>88</v>
      </c>
      <c r="E7" s="13" t="s">
        <v>6</v>
      </c>
      <c r="F7" s="13">
        <v>1</v>
      </c>
      <c r="G7" s="6"/>
      <c r="H7" s="7">
        <f>ROUND((F7*G7),0)</f>
        <v>0</v>
      </c>
      <c r="I7" s="3" t="s">
        <v>0</v>
      </c>
    </row>
    <row r="8" spans="1:9" ht="106.5" customHeight="1">
      <c r="A8" s="13">
        <v>2</v>
      </c>
      <c r="B8" s="12" t="s">
        <v>58</v>
      </c>
      <c r="C8" s="12" t="s">
        <v>59</v>
      </c>
      <c r="D8" s="12" t="s">
        <v>89</v>
      </c>
      <c r="E8" s="13" t="s">
        <v>6</v>
      </c>
      <c r="F8" s="13">
        <v>1</v>
      </c>
      <c r="G8" s="6"/>
      <c r="H8" s="7">
        <f aca="true" t="shared" si="0" ref="H8:H78">ROUND((F8*G8),0)</f>
        <v>0</v>
      </c>
      <c r="I8" s="3"/>
    </row>
    <row r="9" spans="1:9" ht="50.25" customHeight="1">
      <c r="A9" s="13">
        <v>3</v>
      </c>
      <c r="B9" s="12" t="s">
        <v>60</v>
      </c>
      <c r="C9" s="12" t="s">
        <v>61</v>
      </c>
      <c r="D9" s="12" t="s">
        <v>183</v>
      </c>
      <c r="E9" s="13" t="s">
        <v>1</v>
      </c>
      <c r="F9" s="14">
        <v>185</v>
      </c>
      <c r="G9" s="6"/>
      <c r="H9" s="7">
        <f t="shared" si="0"/>
        <v>0</v>
      </c>
      <c r="I9" s="3"/>
    </row>
    <row r="10" spans="1:9" ht="74.25" customHeight="1">
      <c r="A10" s="13">
        <v>4</v>
      </c>
      <c r="B10" s="12" t="s">
        <v>23</v>
      </c>
      <c r="C10" s="12" t="s">
        <v>27</v>
      </c>
      <c r="D10" s="12" t="s">
        <v>90</v>
      </c>
      <c r="E10" s="13" t="s">
        <v>1</v>
      </c>
      <c r="F10" s="14">
        <v>19</v>
      </c>
      <c r="G10" s="6"/>
      <c r="H10" s="7">
        <f t="shared" si="0"/>
        <v>0</v>
      </c>
      <c r="I10" s="3"/>
    </row>
    <row r="11" spans="1:9" ht="50.25" customHeight="1">
      <c r="A11" s="13">
        <v>5</v>
      </c>
      <c r="B11" s="12" t="s">
        <v>91</v>
      </c>
      <c r="C11" s="12" t="s">
        <v>92</v>
      </c>
      <c r="D11" s="12" t="s">
        <v>93</v>
      </c>
      <c r="E11" s="13" t="s">
        <v>1</v>
      </c>
      <c r="F11" s="14">
        <v>2775</v>
      </c>
      <c r="G11" s="6"/>
      <c r="H11" s="7">
        <f t="shared" si="0"/>
        <v>0</v>
      </c>
      <c r="I11" s="3"/>
    </row>
    <row r="12" spans="1:9" ht="18.75" customHeight="1">
      <c r="A12" s="12" t="s">
        <v>0</v>
      </c>
      <c r="B12" s="12" t="s">
        <v>0</v>
      </c>
      <c r="C12" s="12" t="s">
        <v>94</v>
      </c>
      <c r="D12" s="12" t="s">
        <v>0</v>
      </c>
      <c r="E12" s="12" t="s">
        <v>0</v>
      </c>
      <c r="F12" s="12" t="s">
        <v>0</v>
      </c>
      <c r="G12" s="6"/>
      <c r="H12" s="7"/>
      <c r="I12" s="3"/>
    </row>
    <row r="13" spans="1:9" ht="50.25" customHeight="1">
      <c r="A13" s="13">
        <v>6</v>
      </c>
      <c r="B13" s="12" t="s">
        <v>95</v>
      </c>
      <c r="C13" s="12" t="s">
        <v>96</v>
      </c>
      <c r="D13" s="12" t="s">
        <v>97</v>
      </c>
      <c r="E13" s="13" t="s">
        <v>5</v>
      </c>
      <c r="F13" s="14">
        <v>70.4</v>
      </c>
      <c r="G13" s="6"/>
      <c r="H13" s="7">
        <f t="shared" si="0"/>
        <v>0</v>
      </c>
      <c r="I13" s="3"/>
    </row>
    <row r="14" spans="1:9" ht="63.75" customHeight="1">
      <c r="A14" s="13">
        <v>7</v>
      </c>
      <c r="B14" s="12" t="s">
        <v>98</v>
      </c>
      <c r="C14" s="12" t="s">
        <v>99</v>
      </c>
      <c r="D14" s="12" t="s">
        <v>100</v>
      </c>
      <c r="E14" s="13" t="s">
        <v>6</v>
      </c>
      <c r="F14" s="13">
        <v>1</v>
      </c>
      <c r="G14" s="6"/>
      <c r="H14" s="7">
        <f t="shared" si="0"/>
        <v>0</v>
      </c>
      <c r="I14" s="3"/>
    </row>
    <row r="15" spans="1:9" ht="49.5" customHeight="1">
      <c r="A15" s="13">
        <v>8</v>
      </c>
      <c r="B15" s="12" t="s">
        <v>101</v>
      </c>
      <c r="C15" s="12" t="s">
        <v>99</v>
      </c>
      <c r="D15" s="12" t="s">
        <v>102</v>
      </c>
      <c r="E15" s="13" t="s">
        <v>6</v>
      </c>
      <c r="F15" s="13">
        <v>1</v>
      </c>
      <c r="G15" s="6"/>
      <c r="H15" s="7">
        <f t="shared" si="0"/>
        <v>0</v>
      </c>
      <c r="I15" s="3"/>
    </row>
    <row r="16" spans="1:9" ht="64.5" customHeight="1">
      <c r="A16" s="13">
        <v>9</v>
      </c>
      <c r="B16" s="12" t="s">
        <v>103</v>
      </c>
      <c r="C16" s="12" t="s">
        <v>99</v>
      </c>
      <c r="D16" s="12" t="s">
        <v>104</v>
      </c>
      <c r="E16" s="13" t="s">
        <v>6</v>
      </c>
      <c r="F16" s="13">
        <v>1</v>
      </c>
      <c r="G16" s="6"/>
      <c r="H16" s="7">
        <f>ROUND((F16*G16),0)</f>
        <v>0</v>
      </c>
      <c r="I16" s="3"/>
    </row>
    <row r="17" spans="1:9" s="5" customFormat="1" ht="27.75" customHeight="1">
      <c r="A17" s="31" t="s">
        <v>35</v>
      </c>
      <c r="B17" s="31" t="s">
        <v>0</v>
      </c>
      <c r="C17" s="31" t="s">
        <v>0</v>
      </c>
      <c r="D17" s="31" t="s">
        <v>0</v>
      </c>
      <c r="E17" s="31" t="s">
        <v>0</v>
      </c>
      <c r="F17" s="31" t="s">
        <v>0</v>
      </c>
      <c r="G17" s="31" t="s">
        <v>0</v>
      </c>
      <c r="H17" s="8">
        <f>SUM(H7:H16)</f>
        <v>0</v>
      </c>
      <c r="I17" s="4" t="s">
        <v>0</v>
      </c>
    </row>
    <row r="18" spans="1:9" ht="36" customHeight="1">
      <c r="A18" s="21" t="s">
        <v>71</v>
      </c>
      <c r="B18" s="22" t="s">
        <v>0</v>
      </c>
      <c r="C18" s="22" t="s">
        <v>0</v>
      </c>
      <c r="D18" s="22" t="s">
        <v>0</v>
      </c>
      <c r="E18" s="22" t="s">
        <v>0</v>
      </c>
      <c r="F18" s="22" t="s">
        <v>0</v>
      </c>
      <c r="G18" s="22" t="s">
        <v>0</v>
      </c>
      <c r="H18" s="22" t="s">
        <v>0</v>
      </c>
      <c r="I18" s="22" t="s">
        <v>0</v>
      </c>
    </row>
    <row r="19" spans="1:9" ht="26.25" customHeight="1">
      <c r="A19" s="24" t="s">
        <v>86</v>
      </c>
      <c r="B19" s="24" t="s">
        <v>0</v>
      </c>
      <c r="C19" s="24" t="s">
        <v>0</v>
      </c>
      <c r="D19" s="24" t="s">
        <v>0</v>
      </c>
      <c r="E19" s="24" t="s">
        <v>0</v>
      </c>
      <c r="F19" s="24" t="s">
        <v>0</v>
      </c>
      <c r="G19" s="24" t="s">
        <v>0</v>
      </c>
      <c r="H19" s="29" t="s">
        <v>186</v>
      </c>
      <c r="I19" s="30"/>
    </row>
    <row r="20" spans="1:9" ht="18.75" customHeight="1">
      <c r="A20" s="25" t="s">
        <v>10</v>
      </c>
      <c r="B20" s="26" t="s">
        <v>37</v>
      </c>
      <c r="C20" s="28" t="s">
        <v>38</v>
      </c>
      <c r="D20" s="28" t="s">
        <v>39</v>
      </c>
      <c r="E20" s="32" t="s">
        <v>85</v>
      </c>
      <c r="F20" s="25" t="s">
        <v>32</v>
      </c>
      <c r="G20" s="25" t="s">
        <v>26</v>
      </c>
      <c r="H20" s="25" t="s">
        <v>0</v>
      </c>
      <c r="I20" s="25" t="s">
        <v>0</v>
      </c>
    </row>
    <row r="21" spans="1:9" ht="18.75" customHeight="1">
      <c r="A21" s="25" t="s">
        <v>0</v>
      </c>
      <c r="B21" s="27" t="s">
        <v>0</v>
      </c>
      <c r="C21" s="25" t="s">
        <v>0</v>
      </c>
      <c r="D21" s="25" t="s">
        <v>0</v>
      </c>
      <c r="E21" s="25" t="s">
        <v>0</v>
      </c>
      <c r="F21" s="25" t="s">
        <v>0</v>
      </c>
      <c r="G21" s="25" t="s">
        <v>33</v>
      </c>
      <c r="H21" s="25" t="s">
        <v>7</v>
      </c>
      <c r="I21" s="2" t="s">
        <v>8</v>
      </c>
    </row>
    <row r="22" spans="1:9" ht="18.75" customHeight="1">
      <c r="A22" s="25" t="s">
        <v>0</v>
      </c>
      <c r="B22" s="27" t="s">
        <v>0</v>
      </c>
      <c r="C22" s="25" t="s">
        <v>0</v>
      </c>
      <c r="D22" s="25" t="s">
        <v>0</v>
      </c>
      <c r="E22" s="25" t="s">
        <v>0</v>
      </c>
      <c r="F22" s="25" t="s">
        <v>0</v>
      </c>
      <c r="G22" s="25" t="s">
        <v>0</v>
      </c>
      <c r="H22" s="25" t="s">
        <v>0</v>
      </c>
      <c r="I22" s="2" t="s">
        <v>24</v>
      </c>
    </row>
    <row r="23" spans="1:9" ht="18.75" customHeight="1">
      <c r="A23" s="13">
        <v>10</v>
      </c>
      <c r="B23" s="12" t="s">
        <v>55</v>
      </c>
      <c r="C23" s="12" t="s">
        <v>30</v>
      </c>
      <c r="D23" s="12" t="s">
        <v>0</v>
      </c>
      <c r="E23" s="13" t="s">
        <v>5</v>
      </c>
      <c r="F23" s="14">
        <v>263</v>
      </c>
      <c r="G23" s="6"/>
      <c r="H23" s="7">
        <f t="shared" si="0"/>
        <v>0</v>
      </c>
      <c r="I23" s="3"/>
    </row>
    <row r="24" spans="1:9" ht="18.75" customHeight="1">
      <c r="A24" s="12" t="s">
        <v>0</v>
      </c>
      <c r="B24" s="12" t="s">
        <v>0</v>
      </c>
      <c r="C24" s="12" t="s">
        <v>105</v>
      </c>
      <c r="D24" s="12" t="s">
        <v>0</v>
      </c>
      <c r="E24" s="12" t="s">
        <v>0</v>
      </c>
      <c r="F24" s="12" t="s">
        <v>0</v>
      </c>
      <c r="G24" s="6"/>
      <c r="H24" s="7"/>
      <c r="I24" s="3"/>
    </row>
    <row r="25" spans="1:9" ht="18.75" customHeight="1">
      <c r="A25" s="13">
        <v>11</v>
      </c>
      <c r="B25" s="12" t="s">
        <v>62</v>
      </c>
      <c r="C25" s="12" t="s">
        <v>106</v>
      </c>
      <c r="D25" s="12" t="s">
        <v>107</v>
      </c>
      <c r="E25" s="13" t="s">
        <v>3</v>
      </c>
      <c r="F25" s="13">
        <v>1</v>
      </c>
      <c r="G25" s="6"/>
      <c r="H25" s="7">
        <f t="shared" si="0"/>
        <v>0</v>
      </c>
      <c r="I25" s="3"/>
    </row>
    <row r="26" spans="1:9" ht="28.5" customHeight="1">
      <c r="A26" s="13">
        <v>12</v>
      </c>
      <c r="B26" s="12" t="s">
        <v>108</v>
      </c>
      <c r="C26" s="12" t="s">
        <v>109</v>
      </c>
      <c r="D26" s="12" t="s">
        <v>110</v>
      </c>
      <c r="E26" s="13" t="s">
        <v>54</v>
      </c>
      <c r="F26" s="13">
        <v>12</v>
      </c>
      <c r="G26" s="6"/>
      <c r="H26" s="7">
        <f t="shared" si="0"/>
        <v>0</v>
      </c>
      <c r="I26" s="3"/>
    </row>
    <row r="27" spans="1:9" ht="18.75" customHeight="1">
      <c r="A27" s="13">
        <v>13</v>
      </c>
      <c r="B27" s="12" t="s">
        <v>111</v>
      </c>
      <c r="C27" s="12" t="s">
        <v>112</v>
      </c>
      <c r="D27" s="12" t="s">
        <v>0</v>
      </c>
      <c r="E27" s="13" t="s">
        <v>5</v>
      </c>
      <c r="F27" s="14">
        <v>1</v>
      </c>
      <c r="G27" s="6"/>
      <c r="H27" s="7">
        <f t="shared" si="0"/>
        <v>0</v>
      </c>
      <c r="I27" s="3"/>
    </row>
    <row r="28" spans="1:9" ht="18.75" customHeight="1">
      <c r="A28" s="12" t="s">
        <v>0</v>
      </c>
      <c r="B28" s="12" t="s">
        <v>0</v>
      </c>
      <c r="C28" s="12" t="s">
        <v>113</v>
      </c>
      <c r="D28" s="12" t="s">
        <v>0</v>
      </c>
      <c r="E28" s="12" t="s">
        <v>0</v>
      </c>
      <c r="F28" s="12" t="s">
        <v>0</v>
      </c>
      <c r="G28" s="6"/>
      <c r="H28" s="7"/>
      <c r="I28" s="3"/>
    </row>
    <row r="29" spans="1:9" ht="49.5" customHeight="1">
      <c r="A29" s="13">
        <v>14</v>
      </c>
      <c r="B29" s="12" t="s">
        <v>114</v>
      </c>
      <c r="C29" s="12" t="s">
        <v>115</v>
      </c>
      <c r="D29" s="12" t="s">
        <v>116</v>
      </c>
      <c r="E29" s="13" t="s">
        <v>4</v>
      </c>
      <c r="F29" s="14">
        <v>40</v>
      </c>
      <c r="G29" s="6"/>
      <c r="H29" s="7">
        <f t="shared" si="0"/>
        <v>0</v>
      </c>
      <c r="I29" s="3"/>
    </row>
    <row r="30" spans="1:9" ht="39" customHeight="1">
      <c r="A30" s="13">
        <v>15</v>
      </c>
      <c r="B30" s="12" t="s">
        <v>72</v>
      </c>
      <c r="C30" s="12" t="s">
        <v>40</v>
      </c>
      <c r="D30" s="12" t="s">
        <v>157</v>
      </c>
      <c r="E30" s="13" t="s">
        <v>4</v>
      </c>
      <c r="F30" s="13">
        <v>45.36</v>
      </c>
      <c r="G30" s="33"/>
      <c r="H30" s="7">
        <f t="shared" si="0"/>
        <v>0</v>
      </c>
      <c r="I30" s="3"/>
    </row>
    <row r="31" spans="1:9" ht="27.75" customHeight="1">
      <c r="A31" s="13">
        <v>16</v>
      </c>
      <c r="B31" s="12" t="s">
        <v>117</v>
      </c>
      <c r="C31" s="12" t="s">
        <v>28</v>
      </c>
      <c r="D31" s="12" t="s">
        <v>158</v>
      </c>
      <c r="E31" s="13" t="s">
        <v>5</v>
      </c>
      <c r="F31" s="13">
        <v>22.27</v>
      </c>
      <c r="G31" s="33"/>
      <c r="H31" s="7">
        <f t="shared" si="0"/>
        <v>0</v>
      </c>
      <c r="I31" s="3" t="s">
        <v>0</v>
      </c>
    </row>
    <row r="32" spans="1:9" ht="18.75" customHeight="1">
      <c r="A32" s="13">
        <v>17</v>
      </c>
      <c r="B32" s="12" t="s">
        <v>118</v>
      </c>
      <c r="C32" s="12" t="s">
        <v>30</v>
      </c>
      <c r="D32" s="12" t="s">
        <v>159</v>
      </c>
      <c r="E32" s="13" t="s">
        <v>5</v>
      </c>
      <c r="F32" s="14">
        <v>15.6</v>
      </c>
      <c r="G32" s="33"/>
      <c r="H32" s="7">
        <f t="shared" si="0"/>
        <v>0</v>
      </c>
      <c r="I32" s="3" t="s">
        <v>0</v>
      </c>
    </row>
    <row r="33" spans="1:9" ht="18.75" customHeight="1">
      <c r="A33" s="13">
        <v>18</v>
      </c>
      <c r="B33" s="12" t="s">
        <v>119</v>
      </c>
      <c r="C33" s="12" t="s">
        <v>41</v>
      </c>
      <c r="D33" s="12" t="s">
        <v>160</v>
      </c>
      <c r="E33" s="13" t="s">
        <v>5</v>
      </c>
      <c r="F33" s="13">
        <v>6.67</v>
      </c>
      <c r="G33" s="33"/>
      <c r="H33" s="7">
        <f t="shared" si="0"/>
        <v>0</v>
      </c>
      <c r="I33" s="9" t="s">
        <v>0</v>
      </c>
    </row>
    <row r="34" spans="1:9" ht="18.75" customHeight="1">
      <c r="A34" s="13">
        <v>19</v>
      </c>
      <c r="B34" s="12" t="s">
        <v>73</v>
      </c>
      <c r="C34" s="12" t="s">
        <v>42</v>
      </c>
      <c r="D34" s="12" t="s">
        <v>161</v>
      </c>
      <c r="E34" s="13" t="s">
        <v>5</v>
      </c>
      <c r="F34" s="13">
        <v>26.63</v>
      </c>
      <c r="G34" s="33"/>
      <c r="H34" s="7">
        <f t="shared" si="0"/>
        <v>0</v>
      </c>
      <c r="I34" s="9" t="s">
        <v>0</v>
      </c>
    </row>
    <row r="35" spans="1:9" ht="18.75" customHeight="1">
      <c r="A35" s="13">
        <v>20</v>
      </c>
      <c r="B35" s="12" t="s">
        <v>74</v>
      </c>
      <c r="C35" s="12" t="s">
        <v>11</v>
      </c>
      <c r="D35" s="12" t="s">
        <v>120</v>
      </c>
      <c r="E35" s="13" t="s">
        <v>5</v>
      </c>
      <c r="F35" s="13">
        <v>1.54</v>
      </c>
      <c r="G35" s="33"/>
      <c r="H35" s="7">
        <f t="shared" si="0"/>
        <v>0</v>
      </c>
      <c r="I35" s="9" t="s">
        <v>0</v>
      </c>
    </row>
    <row r="36" spans="1:9" ht="18.75" customHeight="1">
      <c r="A36" s="13">
        <v>21</v>
      </c>
      <c r="B36" s="12" t="s">
        <v>75</v>
      </c>
      <c r="C36" s="12" t="s">
        <v>43</v>
      </c>
      <c r="D36" s="12" t="s">
        <v>121</v>
      </c>
      <c r="E36" s="13" t="s">
        <v>5</v>
      </c>
      <c r="F36" s="14">
        <v>4.1</v>
      </c>
      <c r="G36" s="33"/>
      <c r="H36" s="7">
        <f t="shared" si="0"/>
        <v>0</v>
      </c>
      <c r="I36" s="9" t="s">
        <v>0</v>
      </c>
    </row>
    <row r="37" spans="1:9" ht="18.75" customHeight="1">
      <c r="A37" s="13">
        <v>22</v>
      </c>
      <c r="B37" s="12" t="s">
        <v>76</v>
      </c>
      <c r="C37" s="12" t="s">
        <v>44</v>
      </c>
      <c r="D37" s="12" t="s">
        <v>121</v>
      </c>
      <c r="E37" s="13" t="s">
        <v>5</v>
      </c>
      <c r="F37" s="13">
        <v>5.14</v>
      </c>
      <c r="G37" s="33"/>
      <c r="H37" s="7">
        <f t="shared" si="0"/>
        <v>0</v>
      </c>
      <c r="I37" s="9" t="s">
        <v>0</v>
      </c>
    </row>
    <row r="38" spans="1:9" ht="18.75" customHeight="1">
      <c r="A38" s="13">
        <v>23</v>
      </c>
      <c r="B38" s="12" t="s">
        <v>77</v>
      </c>
      <c r="C38" s="12" t="s">
        <v>45</v>
      </c>
      <c r="D38" s="12" t="s">
        <v>121</v>
      </c>
      <c r="E38" s="13" t="s">
        <v>5</v>
      </c>
      <c r="F38" s="13">
        <v>5.64</v>
      </c>
      <c r="G38" s="33"/>
      <c r="H38" s="7">
        <f t="shared" si="0"/>
        <v>0</v>
      </c>
      <c r="I38" s="9" t="s">
        <v>0</v>
      </c>
    </row>
    <row r="39" spans="1:9" ht="18.75" customHeight="1">
      <c r="A39" s="13">
        <v>24</v>
      </c>
      <c r="B39" s="12" t="s">
        <v>78</v>
      </c>
      <c r="C39" s="12" t="s">
        <v>46</v>
      </c>
      <c r="D39" s="12" t="s">
        <v>121</v>
      </c>
      <c r="E39" s="13" t="s">
        <v>5</v>
      </c>
      <c r="F39" s="13">
        <v>4.73</v>
      </c>
      <c r="G39" s="33"/>
      <c r="H39" s="7">
        <f t="shared" si="0"/>
        <v>0</v>
      </c>
      <c r="I39" s="9" t="s">
        <v>0</v>
      </c>
    </row>
    <row r="40" spans="1:9" ht="18.75" customHeight="1">
      <c r="A40" s="13">
        <v>25</v>
      </c>
      <c r="B40" s="17" t="s">
        <v>166</v>
      </c>
      <c r="C40" s="15" t="s">
        <v>47</v>
      </c>
      <c r="D40" s="15" t="s">
        <v>121</v>
      </c>
      <c r="E40" s="16" t="s">
        <v>5</v>
      </c>
      <c r="F40" s="18">
        <v>4.8</v>
      </c>
      <c r="G40" s="33"/>
      <c r="H40" s="7">
        <f t="shared" si="0"/>
        <v>0</v>
      </c>
      <c r="I40" s="9"/>
    </row>
    <row r="41" spans="1:9" ht="18.75" customHeight="1">
      <c r="A41" s="13">
        <v>26</v>
      </c>
      <c r="B41" s="17" t="s">
        <v>167</v>
      </c>
      <c r="C41" s="15" t="s">
        <v>162</v>
      </c>
      <c r="D41" s="15" t="s">
        <v>121</v>
      </c>
      <c r="E41" s="16" t="s">
        <v>5</v>
      </c>
      <c r="F41" s="16">
        <v>0.24</v>
      </c>
      <c r="G41" s="33"/>
      <c r="H41" s="7">
        <f t="shared" si="0"/>
        <v>0</v>
      </c>
      <c r="I41" s="9"/>
    </row>
    <row r="42" spans="1:9" ht="18.75" customHeight="1">
      <c r="A42" s="13">
        <v>27</v>
      </c>
      <c r="B42" s="17" t="s">
        <v>168</v>
      </c>
      <c r="C42" s="15" t="s">
        <v>50</v>
      </c>
      <c r="D42" s="12" t="s">
        <v>163</v>
      </c>
      <c r="E42" s="16" t="s">
        <v>49</v>
      </c>
      <c r="F42" s="16">
        <v>1</v>
      </c>
      <c r="G42" s="33"/>
      <c r="H42" s="7">
        <f t="shared" si="0"/>
        <v>0</v>
      </c>
      <c r="I42" s="9"/>
    </row>
    <row r="43" spans="1:9" ht="28.5" customHeight="1">
      <c r="A43" s="13">
        <v>28</v>
      </c>
      <c r="B43" s="17" t="s">
        <v>169</v>
      </c>
      <c r="C43" s="15" t="s">
        <v>48</v>
      </c>
      <c r="D43" s="12" t="s">
        <v>164</v>
      </c>
      <c r="E43" s="16" t="s">
        <v>4</v>
      </c>
      <c r="F43" s="18">
        <v>20.8</v>
      </c>
      <c r="G43" s="33"/>
      <c r="H43" s="7">
        <f t="shared" si="0"/>
        <v>0</v>
      </c>
      <c r="I43" s="9"/>
    </row>
    <row r="44" spans="1:9" ht="36.75" customHeight="1">
      <c r="A44" s="13">
        <v>29</v>
      </c>
      <c r="B44" s="17" t="s">
        <v>170</v>
      </c>
      <c r="C44" s="15" t="s">
        <v>53</v>
      </c>
      <c r="D44" s="12" t="s">
        <v>165</v>
      </c>
      <c r="E44" s="16" t="s">
        <v>4</v>
      </c>
      <c r="F44" s="18">
        <v>5.4</v>
      </c>
      <c r="G44" s="33"/>
      <c r="H44" s="7">
        <f t="shared" si="0"/>
        <v>0</v>
      </c>
      <c r="I44" s="9"/>
    </row>
    <row r="45" spans="1:9" ht="18.75" customHeight="1">
      <c r="A45" s="13">
        <v>30</v>
      </c>
      <c r="B45" s="12" t="s">
        <v>79</v>
      </c>
      <c r="C45" s="12" t="s">
        <v>29</v>
      </c>
      <c r="D45" s="12" t="s">
        <v>171</v>
      </c>
      <c r="E45" s="13" t="s">
        <v>2</v>
      </c>
      <c r="F45" s="20">
        <v>5.01</v>
      </c>
      <c r="G45" s="33"/>
      <c r="H45" s="7">
        <f t="shared" si="0"/>
        <v>0</v>
      </c>
      <c r="I45" s="9" t="s">
        <v>0</v>
      </c>
    </row>
    <row r="46" spans="1:9" ht="18.75" customHeight="1">
      <c r="A46" s="13">
        <v>31</v>
      </c>
      <c r="B46" s="12" t="s">
        <v>122</v>
      </c>
      <c r="C46" s="12" t="s">
        <v>123</v>
      </c>
      <c r="D46" s="12" t="s">
        <v>124</v>
      </c>
      <c r="E46" s="13" t="s">
        <v>49</v>
      </c>
      <c r="F46" s="13">
        <v>3</v>
      </c>
      <c r="G46" s="33"/>
      <c r="H46" s="7">
        <f t="shared" si="0"/>
        <v>0</v>
      </c>
      <c r="I46" s="9" t="s">
        <v>0</v>
      </c>
    </row>
    <row r="47" spans="1:9" ht="36.75" customHeight="1">
      <c r="A47" s="13">
        <v>32</v>
      </c>
      <c r="B47" s="12" t="s">
        <v>80</v>
      </c>
      <c r="C47" s="12" t="s">
        <v>172</v>
      </c>
      <c r="D47" s="12" t="s">
        <v>173</v>
      </c>
      <c r="E47" s="13" t="s">
        <v>4</v>
      </c>
      <c r="F47" s="13">
        <v>40.35</v>
      </c>
      <c r="G47" s="33"/>
      <c r="H47" s="7">
        <f t="shared" si="0"/>
        <v>0</v>
      </c>
      <c r="I47" s="9" t="s">
        <v>0</v>
      </c>
    </row>
    <row r="48" spans="1:9" ht="27" customHeight="1">
      <c r="A48" s="13">
        <v>33</v>
      </c>
      <c r="B48" s="12" t="s">
        <v>125</v>
      </c>
      <c r="C48" s="12" t="s">
        <v>126</v>
      </c>
      <c r="D48" s="12" t="s">
        <v>174</v>
      </c>
      <c r="E48" s="13" t="s">
        <v>4</v>
      </c>
      <c r="F48" s="13">
        <v>2.43</v>
      </c>
      <c r="G48" s="33"/>
      <c r="H48" s="7">
        <f t="shared" si="0"/>
        <v>0</v>
      </c>
      <c r="I48" s="9" t="s">
        <v>0</v>
      </c>
    </row>
    <row r="49" spans="1:9" ht="42" customHeight="1">
      <c r="A49" s="13">
        <v>34</v>
      </c>
      <c r="B49" s="19" t="s">
        <v>175</v>
      </c>
      <c r="C49" s="12" t="s">
        <v>176</v>
      </c>
      <c r="D49" s="12" t="s">
        <v>177</v>
      </c>
      <c r="E49" s="13" t="s">
        <v>178</v>
      </c>
      <c r="F49" s="14">
        <v>16</v>
      </c>
      <c r="G49" s="33"/>
      <c r="H49" s="7">
        <f t="shared" si="0"/>
        <v>0</v>
      </c>
      <c r="I49" s="9"/>
    </row>
    <row r="50" spans="1:9" s="5" customFormat="1" ht="27.75" customHeight="1">
      <c r="A50" s="31" t="s">
        <v>35</v>
      </c>
      <c r="B50" s="31" t="s">
        <v>0</v>
      </c>
      <c r="C50" s="31" t="s">
        <v>0</v>
      </c>
      <c r="D50" s="31" t="s">
        <v>0</v>
      </c>
      <c r="E50" s="31" t="s">
        <v>0</v>
      </c>
      <c r="F50" s="31" t="s">
        <v>0</v>
      </c>
      <c r="G50" s="31" t="s">
        <v>0</v>
      </c>
      <c r="H50" s="8">
        <f>SUM(H23:H49)</f>
        <v>0</v>
      </c>
      <c r="I50" s="4" t="s">
        <v>0</v>
      </c>
    </row>
    <row r="51" spans="1:9" ht="36" customHeight="1">
      <c r="A51" s="21" t="s">
        <v>71</v>
      </c>
      <c r="B51" s="22" t="s">
        <v>0</v>
      </c>
      <c r="C51" s="22" t="s">
        <v>0</v>
      </c>
      <c r="D51" s="22" t="s">
        <v>0</v>
      </c>
      <c r="E51" s="22" t="s">
        <v>0</v>
      </c>
      <c r="F51" s="22" t="s">
        <v>0</v>
      </c>
      <c r="G51" s="22" t="s">
        <v>0</v>
      </c>
      <c r="H51" s="22" t="s">
        <v>0</v>
      </c>
      <c r="I51" s="22" t="s">
        <v>0</v>
      </c>
    </row>
    <row r="52" spans="1:9" ht="26.25" customHeight="1">
      <c r="A52" s="24" t="s">
        <v>86</v>
      </c>
      <c r="B52" s="24" t="s">
        <v>0</v>
      </c>
      <c r="C52" s="24" t="s">
        <v>0</v>
      </c>
      <c r="D52" s="24" t="s">
        <v>0</v>
      </c>
      <c r="E52" s="24" t="s">
        <v>0</v>
      </c>
      <c r="F52" s="24" t="s">
        <v>0</v>
      </c>
      <c r="G52" s="24" t="s">
        <v>0</v>
      </c>
      <c r="H52" s="29" t="s">
        <v>185</v>
      </c>
      <c r="I52" s="30"/>
    </row>
    <row r="53" spans="1:9" ht="18.75" customHeight="1">
      <c r="A53" s="25" t="s">
        <v>10</v>
      </c>
      <c r="B53" s="26" t="s">
        <v>37</v>
      </c>
      <c r="C53" s="28" t="s">
        <v>38</v>
      </c>
      <c r="D53" s="28" t="s">
        <v>39</v>
      </c>
      <c r="E53" s="32" t="s">
        <v>85</v>
      </c>
      <c r="F53" s="25" t="s">
        <v>32</v>
      </c>
      <c r="G53" s="25" t="s">
        <v>26</v>
      </c>
      <c r="H53" s="25" t="s">
        <v>0</v>
      </c>
      <c r="I53" s="25" t="s">
        <v>0</v>
      </c>
    </row>
    <row r="54" spans="1:9" ht="18.75" customHeight="1">
      <c r="A54" s="25" t="s">
        <v>0</v>
      </c>
      <c r="B54" s="27" t="s">
        <v>0</v>
      </c>
      <c r="C54" s="25" t="s">
        <v>0</v>
      </c>
      <c r="D54" s="25" t="s">
        <v>0</v>
      </c>
      <c r="E54" s="25" t="s">
        <v>0</v>
      </c>
      <c r="F54" s="25" t="s">
        <v>0</v>
      </c>
      <c r="G54" s="25" t="s">
        <v>33</v>
      </c>
      <c r="H54" s="25" t="s">
        <v>7</v>
      </c>
      <c r="I54" s="2" t="s">
        <v>8</v>
      </c>
    </row>
    <row r="55" spans="1:9" ht="18.75" customHeight="1">
      <c r="A55" s="25" t="s">
        <v>0</v>
      </c>
      <c r="B55" s="27" t="s">
        <v>0</v>
      </c>
      <c r="C55" s="25" t="s">
        <v>0</v>
      </c>
      <c r="D55" s="25" t="s">
        <v>0</v>
      </c>
      <c r="E55" s="25" t="s">
        <v>0</v>
      </c>
      <c r="F55" s="25" t="s">
        <v>0</v>
      </c>
      <c r="G55" s="25" t="s">
        <v>0</v>
      </c>
      <c r="H55" s="25" t="s">
        <v>0</v>
      </c>
      <c r="I55" s="2" t="s">
        <v>24</v>
      </c>
    </row>
    <row r="56" spans="1:9" ht="24.75" customHeight="1">
      <c r="A56" s="13">
        <v>35</v>
      </c>
      <c r="B56" s="12" t="s">
        <v>81</v>
      </c>
      <c r="C56" s="12" t="s">
        <v>51</v>
      </c>
      <c r="D56" s="12" t="s">
        <v>179</v>
      </c>
      <c r="E56" s="13" t="s">
        <v>4</v>
      </c>
      <c r="F56" s="14">
        <v>35.7</v>
      </c>
      <c r="G56" s="6"/>
      <c r="H56" s="7">
        <f t="shared" si="0"/>
        <v>0</v>
      </c>
      <c r="I56" s="9"/>
    </row>
    <row r="57" spans="1:9" ht="22.5">
      <c r="A57" s="13">
        <v>36</v>
      </c>
      <c r="B57" s="12" t="s">
        <v>82</v>
      </c>
      <c r="C57" s="12" t="s">
        <v>127</v>
      </c>
      <c r="D57" s="12" t="s">
        <v>180</v>
      </c>
      <c r="E57" s="13" t="s">
        <v>4</v>
      </c>
      <c r="F57" s="14">
        <v>42</v>
      </c>
      <c r="G57" s="6"/>
      <c r="H57" s="7">
        <f t="shared" si="0"/>
        <v>0</v>
      </c>
      <c r="I57" s="9"/>
    </row>
    <row r="58" spans="1:9" ht="22.5">
      <c r="A58" s="13">
        <v>37</v>
      </c>
      <c r="B58" s="12" t="s">
        <v>83</v>
      </c>
      <c r="C58" s="12" t="s">
        <v>128</v>
      </c>
      <c r="D58" s="12" t="s">
        <v>181</v>
      </c>
      <c r="E58" s="13" t="s">
        <v>4</v>
      </c>
      <c r="F58" s="14">
        <v>42</v>
      </c>
      <c r="G58" s="6"/>
      <c r="H58" s="7">
        <f t="shared" si="0"/>
        <v>0</v>
      </c>
      <c r="I58" s="9"/>
    </row>
    <row r="59" spans="1:9" ht="18.75" customHeight="1">
      <c r="A59" s="13">
        <v>38</v>
      </c>
      <c r="B59" s="12" t="s">
        <v>84</v>
      </c>
      <c r="C59" s="12" t="s">
        <v>52</v>
      </c>
      <c r="D59" s="12" t="s">
        <v>182</v>
      </c>
      <c r="E59" s="13" t="s">
        <v>4</v>
      </c>
      <c r="F59" s="13">
        <v>38.33</v>
      </c>
      <c r="G59" s="6"/>
      <c r="H59" s="7">
        <f t="shared" si="0"/>
        <v>0</v>
      </c>
      <c r="I59" s="9"/>
    </row>
    <row r="60" spans="1:9" ht="18.75" customHeight="1">
      <c r="A60" s="13"/>
      <c r="B60" s="12" t="s">
        <v>0</v>
      </c>
      <c r="C60" s="12" t="s">
        <v>129</v>
      </c>
      <c r="D60" s="12" t="s">
        <v>0</v>
      </c>
      <c r="E60" s="12" t="s">
        <v>0</v>
      </c>
      <c r="F60" s="12" t="s">
        <v>0</v>
      </c>
      <c r="G60" s="6"/>
      <c r="H60" s="7"/>
      <c r="I60" s="9"/>
    </row>
    <row r="61" spans="1:9" ht="27.75" customHeight="1">
      <c r="A61" s="13">
        <v>39</v>
      </c>
      <c r="B61" s="12" t="s">
        <v>70</v>
      </c>
      <c r="C61" s="12" t="s">
        <v>13</v>
      </c>
      <c r="D61" s="12" t="s">
        <v>130</v>
      </c>
      <c r="E61" s="13" t="s">
        <v>1</v>
      </c>
      <c r="F61" s="14">
        <v>2734</v>
      </c>
      <c r="G61" s="6"/>
      <c r="H61" s="7">
        <f t="shared" si="0"/>
        <v>0</v>
      </c>
      <c r="I61" s="9"/>
    </row>
    <row r="62" spans="1:9" ht="27.75" customHeight="1">
      <c r="A62" s="13">
        <v>40</v>
      </c>
      <c r="B62" s="12" t="s">
        <v>131</v>
      </c>
      <c r="C62" s="12" t="s">
        <v>132</v>
      </c>
      <c r="D62" s="12" t="s">
        <v>133</v>
      </c>
      <c r="E62" s="13" t="s">
        <v>4</v>
      </c>
      <c r="F62" s="14">
        <v>4114</v>
      </c>
      <c r="G62" s="33"/>
      <c r="H62" s="7">
        <f t="shared" si="0"/>
        <v>0</v>
      </c>
      <c r="I62" s="9"/>
    </row>
    <row r="63" spans="1:9" ht="27.75" customHeight="1">
      <c r="A63" s="13">
        <v>41</v>
      </c>
      <c r="B63" s="12" t="s">
        <v>22</v>
      </c>
      <c r="C63" s="12" t="s">
        <v>20</v>
      </c>
      <c r="D63" s="12" t="s">
        <v>134</v>
      </c>
      <c r="E63" s="13" t="s">
        <v>4</v>
      </c>
      <c r="F63" s="14">
        <v>7433</v>
      </c>
      <c r="G63" s="33"/>
      <c r="H63" s="7">
        <f t="shared" si="0"/>
        <v>0</v>
      </c>
      <c r="I63" s="9"/>
    </row>
    <row r="64" spans="1:9" ht="27.75" customHeight="1">
      <c r="A64" s="13">
        <v>42</v>
      </c>
      <c r="B64" s="12" t="s">
        <v>135</v>
      </c>
      <c r="C64" s="12" t="s">
        <v>20</v>
      </c>
      <c r="D64" s="12" t="s">
        <v>136</v>
      </c>
      <c r="E64" s="13" t="s">
        <v>4</v>
      </c>
      <c r="F64" s="14">
        <v>7433</v>
      </c>
      <c r="G64" s="33"/>
      <c r="H64" s="7">
        <f t="shared" si="0"/>
        <v>0</v>
      </c>
      <c r="I64" s="9"/>
    </row>
    <row r="65" spans="1:9" ht="40.5" customHeight="1">
      <c r="A65" s="13">
        <v>43</v>
      </c>
      <c r="B65" s="12" t="s">
        <v>65</v>
      </c>
      <c r="C65" s="12" t="s">
        <v>30</v>
      </c>
      <c r="D65" s="12" t="s">
        <v>137</v>
      </c>
      <c r="E65" s="13" t="s">
        <v>5</v>
      </c>
      <c r="F65" s="14">
        <v>45</v>
      </c>
      <c r="G65" s="33"/>
      <c r="H65" s="7">
        <f t="shared" si="0"/>
        <v>0</v>
      </c>
      <c r="I65" s="9"/>
    </row>
    <row r="66" spans="1:9" ht="27" customHeight="1">
      <c r="A66" s="13">
        <v>44</v>
      </c>
      <c r="B66" s="12" t="s">
        <v>66</v>
      </c>
      <c r="C66" s="12" t="s">
        <v>21</v>
      </c>
      <c r="D66" s="12" t="s">
        <v>68</v>
      </c>
      <c r="E66" s="13" t="s">
        <v>4</v>
      </c>
      <c r="F66" s="14">
        <v>7433</v>
      </c>
      <c r="G66" s="33"/>
      <c r="H66" s="7">
        <f t="shared" si="0"/>
        <v>0</v>
      </c>
      <c r="I66" s="9"/>
    </row>
    <row r="67" spans="1:9" ht="27" customHeight="1">
      <c r="A67" s="13">
        <v>45</v>
      </c>
      <c r="B67" s="12" t="s">
        <v>67</v>
      </c>
      <c r="C67" s="12" t="s">
        <v>21</v>
      </c>
      <c r="D67" s="12" t="s">
        <v>138</v>
      </c>
      <c r="E67" s="13" t="s">
        <v>4</v>
      </c>
      <c r="F67" s="14">
        <v>15355</v>
      </c>
      <c r="G67" s="33"/>
      <c r="H67" s="7">
        <f t="shared" si="0"/>
        <v>0</v>
      </c>
      <c r="I67" s="3" t="s">
        <v>0</v>
      </c>
    </row>
    <row r="68" spans="1:9" ht="27" customHeight="1">
      <c r="A68" s="13">
        <v>46</v>
      </c>
      <c r="B68" s="12" t="s">
        <v>63</v>
      </c>
      <c r="C68" s="12" t="s">
        <v>64</v>
      </c>
      <c r="D68" s="12" t="s">
        <v>139</v>
      </c>
      <c r="E68" s="13" t="s">
        <v>4</v>
      </c>
      <c r="F68" s="14">
        <v>2839</v>
      </c>
      <c r="G68" s="33"/>
      <c r="H68" s="7">
        <f t="shared" si="0"/>
        <v>0</v>
      </c>
      <c r="I68" s="3" t="s">
        <v>0</v>
      </c>
    </row>
    <row r="69" spans="1:9" ht="28.5" customHeight="1">
      <c r="A69" s="13">
        <v>47</v>
      </c>
      <c r="B69" s="12" t="s">
        <v>140</v>
      </c>
      <c r="C69" s="12" t="s">
        <v>141</v>
      </c>
      <c r="D69" s="12" t="s">
        <v>0</v>
      </c>
      <c r="E69" s="13" t="s">
        <v>4</v>
      </c>
      <c r="F69" s="14">
        <v>22788</v>
      </c>
      <c r="G69" s="33"/>
      <c r="H69" s="7">
        <f t="shared" si="0"/>
        <v>0</v>
      </c>
      <c r="I69" s="3" t="s">
        <v>0</v>
      </c>
    </row>
    <row r="70" spans="1:9" ht="18.75" customHeight="1">
      <c r="A70" s="13">
        <v>48</v>
      </c>
      <c r="B70" s="12" t="s">
        <v>19</v>
      </c>
      <c r="C70" s="12" t="s">
        <v>142</v>
      </c>
      <c r="D70" s="12" t="s">
        <v>0</v>
      </c>
      <c r="E70" s="13" t="s">
        <v>4</v>
      </c>
      <c r="F70" s="14">
        <v>2839</v>
      </c>
      <c r="G70" s="33"/>
      <c r="H70" s="7">
        <f t="shared" si="0"/>
        <v>0</v>
      </c>
      <c r="I70" s="3" t="s">
        <v>0</v>
      </c>
    </row>
    <row r="71" spans="1:9" ht="25.5" customHeight="1">
      <c r="A71" s="13">
        <v>49</v>
      </c>
      <c r="B71" s="12" t="s">
        <v>17</v>
      </c>
      <c r="C71" s="12" t="s">
        <v>14</v>
      </c>
      <c r="D71" s="12" t="s">
        <v>143</v>
      </c>
      <c r="E71" s="13" t="s">
        <v>4</v>
      </c>
      <c r="F71" s="14">
        <v>3916</v>
      </c>
      <c r="G71" s="33"/>
      <c r="H71" s="7">
        <f t="shared" si="0"/>
        <v>0</v>
      </c>
      <c r="I71" s="3" t="s">
        <v>0</v>
      </c>
    </row>
    <row r="72" spans="1:9" ht="25.5" customHeight="1">
      <c r="A72" s="13">
        <v>50</v>
      </c>
      <c r="B72" s="12" t="s">
        <v>69</v>
      </c>
      <c r="C72" s="12" t="s">
        <v>14</v>
      </c>
      <c r="D72" s="12" t="s">
        <v>144</v>
      </c>
      <c r="E72" s="13" t="s">
        <v>4</v>
      </c>
      <c r="F72" s="14">
        <v>198</v>
      </c>
      <c r="G72" s="33"/>
      <c r="H72" s="7">
        <f t="shared" si="0"/>
        <v>0</v>
      </c>
      <c r="I72" s="3" t="s">
        <v>0</v>
      </c>
    </row>
    <row r="73" spans="1:9" ht="25.5" customHeight="1">
      <c r="A73" s="13">
        <v>51</v>
      </c>
      <c r="B73" s="12" t="s">
        <v>145</v>
      </c>
      <c r="C73" s="12" t="s">
        <v>146</v>
      </c>
      <c r="D73" s="12" t="s">
        <v>147</v>
      </c>
      <c r="E73" s="13" t="s">
        <v>4</v>
      </c>
      <c r="F73" s="14">
        <v>1857</v>
      </c>
      <c r="G73" s="33"/>
      <c r="H73" s="7">
        <f t="shared" si="0"/>
        <v>0</v>
      </c>
      <c r="I73" s="3" t="s">
        <v>0</v>
      </c>
    </row>
    <row r="74" spans="1:9" ht="18.75" customHeight="1">
      <c r="A74" s="13">
        <v>52</v>
      </c>
      <c r="B74" s="12" t="s">
        <v>148</v>
      </c>
      <c r="C74" s="12" t="s">
        <v>149</v>
      </c>
      <c r="D74" s="12" t="s">
        <v>150</v>
      </c>
      <c r="E74" s="13" t="s">
        <v>4</v>
      </c>
      <c r="F74" s="14">
        <v>1290</v>
      </c>
      <c r="G74" s="33"/>
      <c r="H74" s="7">
        <f t="shared" si="0"/>
        <v>0</v>
      </c>
      <c r="I74" s="3" t="s">
        <v>0</v>
      </c>
    </row>
    <row r="75" spans="1:9" ht="37.5" customHeight="1">
      <c r="A75" s="13">
        <v>53</v>
      </c>
      <c r="B75" s="12" t="s">
        <v>16</v>
      </c>
      <c r="C75" s="12" t="s">
        <v>25</v>
      </c>
      <c r="D75" s="12" t="s">
        <v>151</v>
      </c>
      <c r="E75" s="13" t="s">
        <v>1</v>
      </c>
      <c r="F75" s="14">
        <v>1377</v>
      </c>
      <c r="G75" s="33"/>
      <c r="H75" s="7">
        <f t="shared" si="0"/>
        <v>0</v>
      </c>
      <c r="I75" s="3" t="s">
        <v>0</v>
      </c>
    </row>
    <row r="76" spans="1:9" ht="37.5" customHeight="1">
      <c r="A76" s="13">
        <v>54</v>
      </c>
      <c r="B76" s="12" t="s">
        <v>15</v>
      </c>
      <c r="C76" s="12" t="s">
        <v>25</v>
      </c>
      <c r="D76" s="12" t="s">
        <v>152</v>
      </c>
      <c r="E76" s="13" t="s">
        <v>1</v>
      </c>
      <c r="F76" s="14">
        <v>1377</v>
      </c>
      <c r="G76" s="33"/>
      <c r="H76" s="7">
        <f t="shared" si="0"/>
        <v>0</v>
      </c>
      <c r="I76" s="3" t="s">
        <v>0</v>
      </c>
    </row>
    <row r="77" spans="1:9" ht="37.5" customHeight="1">
      <c r="A77" s="13">
        <v>55</v>
      </c>
      <c r="B77" s="12" t="s">
        <v>18</v>
      </c>
      <c r="C77" s="12" t="s">
        <v>31</v>
      </c>
      <c r="D77" s="12" t="s">
        <v>153</v>
      </c>
      <c r="E77" s="13" t="s">
        <v>3</v>
      </c>
      <c r="F77" s="13">
        <v>46</v>
      </c>
      <c r="G77" s="33"/>
      <c r="H77" s="7">
        <f t="shared" si="0"/>
        <v>0</v>
      </c>
      <c r="I77" s="3" t="s">
        <v>0</v>
      </c>
    </row>
    <row r="78" spans="1:9" ht="38.25" customHeight="1">
      <c r="A78" s="13">
        <v>56</v>
      </c>
      <c r="B78" s="12" t="s">
        <v>154</v>
      </c>
      <c r="C78" s="12" t="s">
        <v>155</v>
      </c>
      <c r="D78" s="12" t="s">
        <v>156</v>
      </c>
      <c r="E78" s="13" t="s">
        <v>6</v>
      </c>
      <c r="F78" s="13">
        <v>45</v>
      </c>
      <c r="G78" s="33"/>
      <c r="H78" s="7">
        <f t="shared" si="0"/>
        <v>0</v>
      </c>
      <c r="I78" s="3" t="s">
        <v>0</v>
      </c>
    </row>
    <row r="79" spans="1:9" s="5" customFormat="1" ht="25.5" customHeight="1">
      <c r="A79" s="31" t="s">
        <v>36</v>
      </c>
      <c r="B79" s="31" t="s">
        <v>0</v>
      </c>
      <c r="C79" s="31" t="s">
        <v>0</v>
      </c>
      <c r="D79" s="31" t="s">
        <v>0</v>
      </c>
      <c r="E79" s="31" t="s">
        <v>0</v>
      </c>
      <c r="F79" s="31" t="s">
        <v>0</v>
      </c>
      <c r="G79" s="31" t="s">
        <v>0</v>
      </c>
      <c r="H79" s="8">
        <f>SUM(H56:H78)</f>
        <v>0</v>
      </c>
      <c r="I79" s="4" t="s">
        <v>0</v>
      </c>
    </row>
    <row r="80" spans="1:9" s="5" customFormat="1" ht="25.5" customHeight="1">
      <c r="A80" s="31" t="s">
        <v>12</v>
      </c>
      <c r="B80" s="31" t="s">
        <v>0</v>
      </c>
      <c r="C80" s="31" t="s">
        <v>0</v>
      </c>
      <c r="D80" s="31" t="s">
        <v>0</v>
      </c>
      <c r="E80" s="31" t="s">
        <v>0</v>
      </c>
      <c r="F80" s="31" t="s">
        <v>0</v>
      </c>
      <c r="G80" s="31" t="s">
        <v>0</v>
      </c>
      <c r="H80" s="8">
        <f>H79+H50+H17</f>
        <v>0</v>
      </c>
      <c r="I80" s="4" t="s">
        <v>0</v>
      </c>
    </row>
  </sheetData>
  <sheetProtection password="BCB9" sheet="1"/>
  <protectedRanges>
    <protectedRange sqref="G7:G11 G13:G16 G23 G25:G27 G29:G49 G56:G59 G61:G78" name="区域1"/>
  </protectedRanges>
  <mergeCells count="43">
    <mergeCell ref="G54:G55"/>
    <mergeCell ref="H54:H55"/>
    <mergeCell ref="A79:G79"/>
    <mergeCell ref="A80:G80"/>
    <mergeCell ref="G3:I3"/>
    <mergeCell ref="G4:G5"/>
    <mergeCell ref="H4:H5"/>
    <mergeCell ref="D3:D5"/>
    <mergeCell ref="E3:E5"/>
    <mergeCell ref="F3:F5"/>
    <mergeCell ref="A52:E52"/>
    <mergeCell ref="F52:G52"/>
    <mergeCell ref="H52:I52"/>
    <mergeCell ref="A53:A55"/>
    <mergeCell ref="B53:B55"/>
    <mergeCell ref="C53:C55"/>
    <mergeCell ref="D53:D55"/>
    <mergeCell ref="E53:E55"/>
    <mergeCell ref="F53:F55"/>
    <mergeCell ref="G53:I53"/>
    <mergeCell ref="F20:F22"/>
    <mergeCell ref="G20:I20"/>
    <mergeCell ref="G21:G22"/>
    <mergeCell ref="H21:H22"/>
    <mergeCell ref="A50:G50"/>
    <mergeCell ref="A51:I51"/>
    <mergeCell ref="A17:G17"/>
    <mergeCell ref="A18:I18"/>
    <mergeCell ref="A19:E19"/>
    <mergeCell ref="F19:G19"/>
    <mergeCell ref="H19:I19"/>
    <mergeCell ref="A20:A22"/>
    <mergeCell ref="B20:B22"/>
    <mergeCell ref="C20:C22"/>
    <mergeCell ref="D20:D22"/>
    <mergeCell ref="E20:E22"/>
    <mergeCell ref="A1:I1"/>
    <mergeCell ref="A2:E2"/>
    <mergeCell ref="F2:G2"/>
    <mergeCell ref="A3:A5"/>
    <mergeCell ref="B3:B5"/>
    <mergeCell ref="C3:C5"/>
    <mergeCell ref="H2:I2"/>
  </mergeCells>
  <printOptions/>
  <pageMargins left="0.984251968503937" right="0.5118110236220472" top="0.9055118110236221" bottom="0.5905511811023623" header="0.5905511811023623" footer="0.590551181102362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llj</cp:lastModifiedBy>
  <cp:lastPrinted>2015-09-17T04:07:28Z</cp:lastPrinted>
  <dcterms:created xsi:type="dcterms:W3CDTF">2015-02-27T04:03:37Z</dcterms:created>
  <dcterms:modified xsi:type="dcterms:W3CDTF">2015-09-17T04:07:39Z</dcterms:modified>
  <cp:category/>
  <cp:version/>
  <cp:contentType/>
  <cp:contentStatus/>
</cp:coreProperties>
</file>