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北四环" sheetId="1" r:id="rId1"/>
    <sheet name="解放军" sheetId="2" r:id="rId2"/>
    <sheet name="京哈" sheetId="3" r:id="rId3"/>
    <sheet name="玲珑路" sheetId="4" r:id="rId4"/>
  </sheets>
  <definedNames>
    <definedName name="_xlnm.Print_Area" localSheetId="0">'北四环'!$A$1:$I$43</definedName>
    <definedName name="_xlnm.Print_Area" localSheetId="1">'解放军'!$A$1:$I$27</definedName>
    <definedName name="_xlnm.Print_Area" localSheetId="2">'京哈'!$A$1:$I$77</definedName>
    <definedName name="_xlnm.Print_Area" localSheetId="3">'玲珑路'!$A$1:$I$66</definedName>
  </definedNames>
  <calcPr fullCalcOnLoad="1"/>
</workbook>
</file>

<file path=xl/sharedStrings.xml><?xml version="1.0" encoding="utf-8"?>
<sst xmlns="http://schemas.openxmlformats.org/spreadsheetml/2006/main" count="1356" uniqueCount="285">
  <si>
    <t/>
  </si>
  <si>
    <t>m</t>
  </si>
  <si>
    <t>m</t>
  </si>
  <si>
    <t>m</t>
  </si>
  <si>
    <t>m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</si>
  <si>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</si>
  <si>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</si>
  <si>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</si>
  <si>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</si>
  <si>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</si>
  <si>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</si>
  <si>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</si>
  <si>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</si>
  <si>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</si>
  <si>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</si>
  <si>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</si>
  <si>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</si>
  <si>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</si>
  <si>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</si>
  <si>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m2</t>
  </si>
  <si>
    <t>m3</t>
  </si>
  <si>
    <t>m3</t>
  </si>
  <si>
    <t>m3</t>
  </si>
  <si>
    <t>座</t>
  </si>
  <si>
    <t>合价</t>
  </si>
  <si>
    <t>合价</t>
  </si>
  <si>
    <t>标线</t>
  </si>
  <si>
    <t>透层</t>
  </si>
  <si>
    <t>其中</t>
  </si>
  <si>
    <t>其中</t>
  </si>
  <si>
    <t>序号</t>
  </si>
  <si>
    <t>序号</t>
  </si>
  <si>
    <t>粘层</t>
  </si>
  <si>
    <t>交通工程</t>
  </si>
  <si>
    <t>工程名称：北四环外环辅路望和桥站公交港湾改造工程</t>
  </si>
  <si>
    <t>检查井加固</t>
  </si>
  <si>
    <t>下封层</t>
  </si>
  <si>
    <t>1.材料品种、规格:乙2型 10*30*49.5cm
2.基础、后背:C15豆石砼</t>
  </si>
  <si>
    <t>挖一般土方</t>
  </si>
  <si>
    <t>浸塑焊接网隔离栅</t>
  </si>
  <si>
    <t>拆除人行道</t>
  </si>
  <si>
    <t>合   计</t>
  </si>
  <si>
    <t>1.工艺:普通标线
2.计量:按涂敷面积计量</t>
  </si>
  <si>
    <t>1.规格:同现状
2.包括:拆除、运弃、土方挖填</t>
  </si>
  <si>
    <t>路面附属</t>
  </si>
  <si>
    <t>路面工程</t>
  </si>
  <si>
    <t>人行道块料铺设</t>
  </si>
  <si>
    <t>第  1  页  共  2  页</t>
  </si>
  <si>
    <t>040204004001</t>
  </si>
  <si>
    <t>040204004002</t>
  </si>
  <si>
    <t>040204002001</t>
  </si>
  <si>
    <t>040204006001</t>
  </si>
  <si>
    <t>040504009001</t>
  </si>
  <si>
    <t>1.材料:二灰碎石
2.厚度:18cm</t>
  </si>
  <si>
    <t>1.材料:二灰碎石
2.厚度:16cm</t>
  </si>
  <si>
    <t>1.材质:含基层
2.厚度:30cm</t>
  </si>
  <si>
    <t>清除标线</t>
  </si>
  <si>
    <t>040203004001</t>
  </si>
  <si>
    <t>040203003001</t>
  </si>
  <si>
    <t>040203003002</t>
  </si>
  <si>
    <t>040103002001</t>
  </si>
  <si>
    <t>040203006001</t>
  </si>
  <si>
    <t>040203006002</t>
  </si>
  <si>
    <t>040202006001</t>
  </si>
  <si>
    <t>040202006003</t>
  </si>
  <si>
    <t>1.材料品种:改性乳化沥青
2.厚度:1cm</t>
  </si>
  <si>
    <t>铣刨路面</t>
  </si>
  <si>
    <t>铣刨路面</t>
  </si>
  <si>
    <t>沥青混凝土</t>
  </si>
  <si>
    <t>沥青混凝土</t>
  </si>
  <si>
    <t>040201021001</t>
  </si>
  <si>
    <t>040201021002</t>
  </si>
  <si>
    <t>041001002001</t>
  </si>
  <si>
    <t>041001004001</t>
  </si>
  <si>
    <t>041001004002</t>
  </si>
  <si>
    <t>040101001001</t>
  </si>
  <si>
    <t>040501001001</t>
  </si>
  <si>
    <t>1.材质:沥青
2.厚度:10cm</t>
  </si>
  <si>
    <t>土工合成材料</t>
  </si>
  <si>
    <t>土工合成材料</t>
  </si>
  <si>
    <t>1.垫层、基础材质及厚度:C15砼满包加固
2.规格:钢筋砼承插口管 D300
3.包括:土方挖填、运弃</t>
  </si>
  <si>
    <t>1.包括:挖台阶、清表</t>
  </si>
  <si>
    <t>1.材料品种、规格:预制砼缘石 乙1型12*30*49.5cm
2.基础、后背:C15豆石砼</t>
  </si>
  <si>
    <t>1.块料品种、规格:防滑透水砖
2.基础、垫层：:级配碎石 30cm</t>
  </si>
  <si>
    <t>1.沥青混凝土种类:KAC-20C
2.掺和料:掺抗车辙剂
3.厚度:6cm</t>
  </si>
  <si>
    <t>1.沥青混凝土种类:KAC-13C
2.掺和料:掺抗车辙剂
3.厚度:4cm</t>
  </si>
  <si>
    <t>计量单位</t>
  </si>
  <si>
    <t>计量单位</t>
  </si>
  <si>
    <t>暂估价</t>
  </si>
  <si>
    <t>暂估价</t>
  </si>
  <si>
    <t>安砌侧(平、缘）石</t>
  </si>
  <si>
    <t>安砌侧(平、缘）石</t>
  </si>
  <si>
    <t>1.材料品种、规格:玻璃纤维格栅</t>
  </si>
  <si>
    <t>金额（元）</t>
  </si>
  <si>
    <t>金额（元）</t>
  </si>
  <si>
    <t>金额（元）</t>
  </si>
  <si>
    <t>子目名称</t>
  </si>
  <si>
    <t>子目名称</t>
  </si>
  <si>
    <t>子目编码</t>
  </si>
  <si>
    <t>子目编码</t>
  </si>
  <si>
    <t>1.材料品种:改性（SBS）乳化沥青</t>
  </si>
  <si>
    <t>余方弃置</t>
  </si>
  <si>
    <t>040205012002</t>
  </si>
  <si>
    <t>040205006001</t>
  </si>
  <si>
    <t>040205009001</t>
  </si>
  <si>
    <t>混凝土管</t>
  </si>
  <si>
    <t>石灰、粉煤灰、碎（砾）石</t>
  </si>
  <si>
    <t>石灰、粉煤灰、碎（砾）石</t>
  </si>
  <si>
    <t>1.材料品种:C15早强</t>
  </si>
  <si>
    <t>路基工程</t>
  </si>
  <si>
    <t>1.运距:自定，合同期不调整</t>
  </si>
  <si>
    <t>1.材质:基层
2.厚度:18cm</t>
  </si>
  <si>
    <t>1.规格、型号:详图纸
2.包括:基础、立柱、网面</t>
  </si>
  <si>
    <t>工程量</t>
  </si>
  <si>
    <t>工程量</t>
  </si>
  <si>
    <t>1.材料品种、规格:土工格栅</t>
  </si>
  <si>
    <t>综合单价</t>
  </si>
  <si>
    <t>综合单价</t>
  </si>
  <si>
    <t>本页小计</t>
  </si>
  <si>
    <t>本页小计</t>
  </si>
  <si>
    <t>子目特征描述</t>
  </si>
  <si>
    <t>子目特征描述</t>
  </si>
  <si>
    <t>雨水口</t>
  </si>
  <si>
    <t>分部分项工程和单价措施项目清单与计价表</t>
  </si>
  <si>
    <t>分部分项工程和单价措施项目清单与计价表</t>
  </si>
  <si>
    <t>分部分项工程和单价措施项目清单与计价表</t>
  </si>
  <si>
    <t>1.材料品种:改性乳化沥青</t>
  </si>
  <si>
    <t>工程名称：北四环外环辅路望和桥站公交港湾改造工程</t>
  </si>
  <si>
    <t>第  2  页  共  2  页</t>
  </si>
  <si>
    <t>1.材质:含基层
2.厚度:现状及图纸要求</t>
  </si>
  <si>
    <t>1.沥青混凝土种类:SMA-13
2.厚度:4cm</t>
  </si>
  <si>
    <t>1.沥青混凝土种类:AC-20C
2.厚度:6cm</t>
  </si>
  <si>
    <t>040203006003</t>
  </si>
  <si>
    <t>1.沥青混凝土种类:AC-25C
2.厚度:7cm</t>
  </si>
  <si>
    <t>1.材料:二灰碎石
2.厚度:2*18+15cm</t>
  </si>
  <si>
    <t>1.材料品种、规格:预制砼缘石甲L型 15*30cm
2.基础、后背:C15豆石砼</t>
  </si>
  <si>
    <t>040205004001</t>
  </si>
  <si>
    <t>标志板</t>
  </si>
  <si>
    <t>1.类型:单悬式
2.材质、规格尺寸:2(D1000)
3.包括:土方、基础、立柱和面板制作、安装就位</t>
  </si>
  <si>
    <t>块</t>
  </si>
  <si>
    <t>工程名称：解放军总医院西门交通设施完善工程</t>
  </si>
  <si>
    <t>第  1  页  共  1  页</t>
  </si>
  <si>
    <t>工程名称：京哈高速台湖出口改造工程</t>
  </si>
  <si>
    <t>040101005001</t>
  </si>
  <si>
    <t>挖淤泥、流砂</t>
  </si>
  <si>
    <t>040103001001</t>
  </si>
  <si>
    <t>回填方</t>
  </si>
  <si>
    <t>1.填方材料品种:土方
2.包括:清表回填</t>
  </si>
  <si>
    <t>040103001002</t>
  </si>
  <si>
    <t>1.材料品种:砂砾</t>
  </si>
  <si>
    <t>041001001001</t>
  </si>
  <si>
    <t>拆除路面</t>
  </si>
  <si>
    <t>1.材质:沥青柏油类
2.厚度:10cm</t>
  </si>
  <si>
    <t>041001003001</t>
  </si>
  <si>
    <t>拆除基层</t>
  </si>
  <si>
    <t>1.厚度:55cm</t>
  </si>
  <si>
    <t>041001007001</t>
  </si>
  <si>
    <t>拆除砖石结构</t>
  </si>
  <si>
    <t>1.结构形式:缘石、护砌等</t>
  </si>
  <si>
    <t>050101002001</t>
  </si>
  <si>
    <t>挖树根（蔸）</t>
  </si>
  <si>
    <t>1.地径:现状</t>
  </si>
  <si>
    <t>株</t>
  </si>
  <si>
    <t>高速出入口</t>
  </si>
  <si>
    <t>1.沥青混凝土种类:KAC-20
2.掺和料:掺抗车辙剂
3.厚度:6cm</t>
  </si>
  <si>
    <t>1.沥青混凝土种类:AC-25C
2.掺和料:掺抗车辙剂
3.厚度:8cm</t>
  </si>
  <si>
    <t>通马路加宽新建</t>
  </si>
  <si>
    <t>040203006004</t>
  </si>
  <si>
    <t>040203006005</t>
  </si>
  <si>
    <t>040203003004</t>
  </si>
  <si>
    <t>040203003005</t>
  </si>
  <si>
    <t>040203004002</t>
  </si>
  <si>
    <t>040202006002</t>
  </si>
  <si>
    <t>1.材料品种、规格:预制砼缘石 甲1L型
2.基础、后背:C15豆石砼</t>
  </si>
  <si>
    <t>1.材料品种、规格:乙3型
2.基础、后背:C15豆石砼</t>
  </si>
  <si>
    <t>040202011001</t>
  </si>
  <si>
    <t>碎石更化土路肩</t>
  </si>
  <si>
    <t>1.厚度:10cm</t>
  </si>
  <si>
    <t>路基防护</t>
  </si>
  <si>
    <t>040305003001</t>
  </si>
  <si>
    <t>浆砌块料</t>
  </si>
  <si>
    <t>1.部位:坡脚基础
2.材料品种、规格:浆砌片石
3.砂浆强度等级:M7.5</t>
  </si>
  <si>
    <t>040303002001</t>
  </si>
  <si>
    <t>坡脚</t>
  </si>
  <si>
    <t>1.部位:坡脚基础
2.混凝土强度等级:C20</t>
  </si>
  <si>
    <t>040305005001</t>
  </si>
  <si>
    <t>护坡</t>
  </si>
  <si>
    <t>1.材料品种:六棱花饰</t>
  </si>
  <si>
    <t>040204004003</t>
  </si>
  <si>
    <t>坡顶砖</t>
  </si>
  <si>
    <t>1.材料品种、规格:(25+25)*49.5*10cm</t>
  </si>
  <si>
    <t>050101009001</t>
  </si>
  <si>
    <t>种植土回（换）填</t>
  </si>
  <si>
    <t>1.回填土质要求:种植土</t>
  </si>
  <si>
    <t>050102006001</t>
  </si>
  <si>
    <t>栽植攀缘植物</t>
  </si>
  <si>
    <t>1.植物种类:地锦
2.养护期:1年</t>
  </si>
  <si>
    <t>排水工程</t>
  </si>
  <si>
    <t>040101002001</t>
  </si>
  <si>
    <t>挖沟槽土方</t>
  </si>
  <si>
    <t>1.类型:底宽0.5m梯形土边沟110米
2.包括:运弃</t>
  </si>
  <si>
    <t>040101002002</t>
  </si>
  <si>
    <t>1.类型:清挖现况边沟180米
2.包括:运弃</t>
  </si>
  <si>
    <t>1.垫层、基础材质及厚度:C15砼满包加固
2.规格:钢筋砼承插口管 D1000
3.包括:土方挖填、运弃、回填砂砾
4.图集:06MS201-3-32</t>
  </si>
  <si>
    <t>040501016001</t>
  </si>
  <si>
    <t>砌筑方沟</t>
  </si>
  <si>
    <t>1.断面规格:1.6*1.4m
2.垫层、基础材质及、厚度:砂(地基处理）
3.砌筑材料品种、规格、强度等级:浆砌片石
4.砂浆强度等级、配合比:M10
5.包括:土方挖填、运弃</t>
  </si>
  <si>
    <t>040504006001</t>
  </si>
  <si>
    <t>砌体出水口</t>
  </si>
  <si>
    <t>1.图集:06MS201-9-6</t>
  </si>
  <si>
    <t>040501017001</t>
  </si>
  <si>
    <t>混凝土导水槽</t>
  </si>
  <si>
    <t>1.断面规格:净0.5*0.2m
2.垫层、基础材质及厚度:二灰碎石</t>
  </si>
  <si>
    <t>040205004002</t>
  </si>
  <si>
    <t>040205004003</t>
  </si>
  <si>
    <t>1.类型:双悬式
2.材质、规格尺寸:2（4.0*2.0m)
3.包括:土方、基础、立柱和面板制作、安装就位</t>
  </si>
  <si>
    <t>040205012001</t>
  </si>
  <si>
    <t>波形梁钢护栏</t>
  </si>
  <si>
    <t>1.类型:波形梁钢护栏
2.规格、型号:详图纸
3.包括:制作、安设
4.基础、垫层：材料品种、厚度:打入式</t>
  </si>
  <si>
    <t>040309003002</t>
  </si>
  <si>
    <t>混凝土栏杆</t>
  </si>
  <si>
    <t>1.规格尺寸:同现状</t>
  </si>
  <si>
    <t>040205007001</t>
  </si>
  <si>
    <t>标记</t>
  </si>
  <si>
    <t>1.类型:栏式轮廓标
2.规格尺寸:详图纸和现行规范</t>
  </si>
  <si>
    <t>个</t>
  </si>
  <si>
    <t>040205005001</t>
  </si>
  <si>
    <t>视线诱导器</t>
  </si>
  <si>
    <t>1.类型:栏式轮廓标</t>
  </si>
  <si>
    <t>只</t>
  </si>
  <si>
    <t>040205017001</t>
  </si>
  <si>
    <t>防撞筒（墩）</t>
  </si>
  <si>
    <t>第  1  页  共  3  页</t>
  </si>
  <si>
    <t>第  2  页  共  3  页</t>
  </si>
  <si>
    <t>第  3  页  共  3  页</t>
  </si>
  <si>
    <t>1.类型:单悬式
2.材质、规格尺寸:1.5*3.0m+3(D1000)
3.包括:土方、基础、立柱和面板制作、安装就位</t>
  </si>
  <si>
    <t>工程名称：玲珑路西口周边道路改造工程</t>
  </si>
  <si>
    <t>1.材质:含基层
2.厚度:28cm</t>
  </si>
  <si>
    <t>1.材质:沥青
2.厚度:11cm</t>
  </si>
  <si>
    <t>1.材质:基层
2.厚度:36cm</t>
  </si>
  <si>
    <t>1.包括:缘石、挡墙、护栏基础、雨水口等本项目全部有关圬工</t>
  </si>
  <si>
    <t>1.沥青混凝土种类:AC-13C
2.厚度:4cm</t>
  </si>
  <si>
    <t>040203006006</t>
  </si>
  <si>
    <t>1.沥青混凝土种类:KAC-25C
2.掺和料:掺抗车辙剂
3.厚度:7cm</t>
  </si>
  <si>
    <t>040202015001</t>
  </si>
  <si>
    <t>水泥稳定碎(砾）石</t>
  </si>
  <si>
    <t>1.材料:C20水泥砼
2.厚度:3*18cm</t>
  </si>
  <si>
    <t>1.块料品种、规格:防滑透水砖
2.基础、垫层：:5cm粗砂+15cm无砂砼C15</t>
  </si>
  <si>
    <t>1.材料品种、规格:A2型花岗岩 15*30cm
2.基础、后背:C15豆石砼</t>
  </si>
  <si>
    <t>1.材料品种、规格:A3型花岗岩 12*25cm
2.基础、后背:C15豆石砼</t>
  </si>
  <si>
    <t>040204004004</t>
  </si>
  <si>
    <t>1.材料品种、规格:A4型花岗岩 10*20cm
2.基础、后背:C15豆石砼</t>
  </si>
  <si>
    <t>040204004005</t>
  </si>
  <si>
    <t>1.材料品种、规格:预制砼平缘石 10*20cm
2.基础、后背:C15豆石砼</t>
  </si>
  <si>
    <t>1.材料品种:C15早强
2.检查井规格:封堵雨水口</t>
  </si>
  <si>
    <t>040204007001</t>
  </si>
  <si>
    <t>树池砌筑</t>
  </si>
  <si>
    <t>1.材料品种、规格:砼
2.树池尺寸:1.5*1.5</t>
  </si>
  <si>
    <t>050102007001</t>
  </si>
  <si>
    <t>栽植色带</t>
  </si>
  <si>
    <t>040309001001</t>
  </si>
  <si>
    <t>金属栏杆</t>
  </si>
  <si>
    <t>1.栏杆材质、规格:复合不觖钢栏杆
2.基础:C25预制混凝土</t>
  </si>
  <si>
    <t>010507004001</t>
  </si>
  <si>
    <t>台阶</t>
  </si>
  <si>
    <t>1.踏步高、宽:13*32.5cm
2.材料:砖砌
3.面层:水泥砂浆</t>
  </si>
  <si>
    <t>排水</t>
  </si>
  <si>
    <t>1.规格:双箅
2.包括:土方挖填</t>
  </si>
  <si>
    <t>040504009002</t>
  </si>
  <si>
    <t>1.规格:单箅
2.包括:土方挖填</t>
  </si>
  <si>
    <t>挡土墙</t>
  </si>
  <si>
    <t>040305001001</t>
  </si>
  <si>
    <t>垫层</t>
  </si>
  <si>
    <t>1.材料品种、规格:碎石
2.厚度:10cm</t>
  </si>
  <si>
    <t>040303001001</t>
  </si>
  <si>
    <t>混凝土垫层</t>
  </si>
  <si>
    <t>1.混凝土强度等级:C15</t>
  </si>
  <si>
    <t>1.材料品种、规格:砼砌块
2.砂浆强度等级:M7.5砌筑、M10钩缝
3.沉降缝要求:按规范和图纸要求</t>
  </si>
  <si>
    <t>隔离栅</t>
  </si>
  <si>
    <t>040303018001</t>
  </si>
  <si>
    <t>防撞墩</t>
  </si>
  <si>
    <t>工程名称：玲珑路西口周边道路改造工程</t>
  </si>
  <si>
    <t>第  1  页  共 3  页</t>
  </si>
  <si>
    <t>第  2  页  共 3  页</t>
  </si>
  <si>
    <t>第  3  页  共 3  页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</si>
</sst>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"/>
    <numFmt numFmtId="180" formatCode="0.00_ "/>
    <numFmt numFmtId="181" formatCode="0_ "/>
    <numFmt numFmtId="182" formatCode="0.000"/>
    <numFmt numFmtId="183" formatCode="0.0000"/>
  </numFmts>
  <fonts count="42"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color indexed="63"/>
      <name val="宋体"/>
      <family val="0"/>
    </font>
    <font>
      <b/>
      <sz val="20"/>
      <color indexed="63"/>
      <name val="宋体"/>
      <family val="0"/>
    </font>
    <font>
      <sz val="9"/>
      <name val="宋体"/>
      <family val="0"/>
    </font>
    <font>
      <b/>
      <sz val="9"/>
      <color indexed="63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5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4" fillId="22" borderId="6" applyNumberFormat="0" applyAlignment="0" applyProtection="0"/>
    <xf numFmtId="0" fontId="35" fillId="23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9" fillId="24" borderId="0" applyNumberFormat="0" applyBorder="0" applyAlignment="0" applyProtection="0"/>
    <xf numFmtId="0" fontId="40" fillId="22" borderId="9" applyNumberFormat="0" applyAlignment="0" applyProtection="0"/>
    <xf numFmtId="0" fontId="41" fillId="25" borderId="6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10" applyNumberFormat="0" applyFont="0" applyAlignment="0" applyProtection="0"/>
  </cellStyleXfs>
  <cellXfs count="64"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/>
    </xf>
    <xf numFmtId="0" fontId="5" fillId="0" borderId="14" xfId="0" applyFont="1" applyFill="1" applyBorder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center" vertical="center" shrinkToFit="1"/>
    </xf>
    <xf numFmtId="181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181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181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181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40" applyFont="1" applyFill="1" applyAlignment="1">
      <alignment horizontal="left" vertical="center" wrapText="1"/>
      <protection/>
    </xf>
    <xf numFmtId="0" fontId="2" fillId="0" borderId="0" xfId="40" applyFont="1" applyFill="1" applyAlignment="1">
      <alignment horizontal="right" vertical="center" wrapText="1"/>
      <protection/>
    </xf>
    <xf numFmtId="0" fontId="0" fillId="0" borderId="1" xfId="40" applyFill="1" applyBorder="1">
      <alignment/>
      <protection/>
    </xf>
    <xf numFmtId="0" fontId="3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right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2" fillId="0" borderId="18" xfId="40" applyFont="1" applyFill="1" applyBorder="1" applyAlignment="1">
      <alignment horizontal="center" vertical="center" wrapText="1"/>
      <protection/>
    </xf>
    <xf numFmtId="0" fontId="2" fillId="0" borderId="19" xfId="40" applyFont="1" applyFill="1" applyBorder="1" applyAlignment="1">
      <alignment horizontal="center" vertical="center" wrapText="1"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left" vertical="center" wrapText="1"/>
      <protection/>
    </xf>
    <xf numFmtId="0" fontId="2" fillId="0" borderId="13" xfId="40" applyFont="1" applyFill="1" applyBorder="1" applyAlignment="1">
      <alignment horizontal="right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2" fontId="2" fillId="0" borderId="11" xfId="40" applyNumberFormat="1" applyFont="1" applyFill="1" applyBorder="1" applyAlignment="1">
      <alignment horizontal="center" vertical="center" wrapText="1"/>
      <protection/>
    </xf>
    <xf numFmtId="0" fontId="5" fillId="0" borderId="17" xfId="40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14" xfId="40" applyFont="1" applyFill="1" applyBorder="1" applyAlignment="1">
      <alignment horizontal="right" vertical="center" wrapText="1"/>
      <protection/>
    </xf>
    <xf numFmtId="0" fontId="6" fillId="0" borderId="1" xfId="40" applyFont="1" applyFill="1" applyBorder="1">
      <alignment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right" vertical="center" wrapText="1"/>
      <protection/>
    </xf>
    <xf numFmtId="180" fontId="2" fillId="0" borderId="11" xfId="40" applyNumberFormat="1" applyFont="1" applyFill="1" applyBorder="1" applyAlignment="1">
      <alignment horizontal="center" vertical="center" shrinkToFit="1"/>
      <protection/>
    </xf>
    <xf numFmtId="181" fontId="2" fillId="0" borderId="11" xfId="40" applyNumberFormat="1" applyFont="1" applyFill="1" applyBorder="1" applyAlignment="1" applyProtection="1">
      <alignment horizontal="center" vertical="center" shrinkToFit="1"/>
      <protection hidden="1"/>
    </xf>
    <xf numFmtId="181" fontId="5" fillId="0" borderId="11" xfId="40" applyNumberFormat="1" applyFont="1" applyFill="1" applyBorder="1" applyAlignment="1" applyProtection="1">
      <alignment horizontal="center" vertical="center" shrinkToFit="1"/>
      <protection hidden="1"/>
    </xf>
    <xf numFmtId="181" fontId="5" fillId="0" borderId="15" xfId="40" applyNumberFormat="1" applyFont="1" applyFill="1" applyBorder="1" applyAlignment="1" applyProtection="1">
      <alignment horizontal="center" vertical="center" shrinkToFit="1"/>
      <protection hidden="1"/>
    </xf>
    <xf numFmtId="180" fontId="2" fillId="0" borderId="11" xfId="4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K9" sqref="K9"/>
    </sheetView>
  </sheetViews>
  <sheetFormatPr defaultColWidth="10.66015625" defaultRowHeight="11.25"/>
  <cols>
    <col min="1" max="1" width="6.5" style="1" customWidth="1"/>
    <col min="2" max="2" width="13.83203125" style="1" customWidth="1"/>
    <col min="3" max="3" width="15.33203125" style="1" customWidth="1"/>
    <col min="4" max="4" width="23.16015625" style="1" customWidth="1"/>
    <col min="5" max="5" width="6.33203125" style="1" customWidth="1"/>
    <col min="6" max="7" width="9.5" style="1" customWidth="1"/>
    <col min="8" max="8" width="12" style="1" customWidth="1"/>
    <col min="9" max="9" width="14.33203125" style="1" customWidth="1"/>
    <col min="10" max="16384" width="10.66015625" style="1" customWidth="1"/>
  </cols>
  <sheetData>
    <row r="1" spans="1:9" ht="24.75" customHeight="1">
      <c r="A1" s="31" t="s">
        <v>0</v>
      </c>
      <c r="B1" s="31" t="s">
        <v>0</v>
      </c>
      <c r="C1" s="31" t="s">
        <v>0</v>
      </c>
      <c r="D1" s="31" t="s">
        <v>0</v>
      </c>
      <c r="E1" s="31" t="s">
        <v>0</v>
      </c>
      <c r="F1" s="31" t="s">
        <v>0</v>
      </c>
      <c r="G1" s="31" t="s">
        <v>0</v>
      </c>
      <c r="H1" s="19" t="s">
        <v>0</v>
      </c>
      <c r="I1" s="19" t="s">
        <v>0</v>
      </c>
    </row>
    <row r="2" spans="1:9" ht="30" customHeight="1">
      <c r="A2" s="32" t="s">
        <v>124</v>
      </c>
      <c r="B2" s="32" t="s">
        <v>0</v>
      </c>
      <c r="C2" s="32" t="s">
        <v>0</v>
      </c>
      <c r="D2" s="32" t="s">
        <v>0</v>
      </c>
      <c r="E2" s="32" t="s">
        <v>0</v>
      </c>
      <c r="F2" s="32" t="s">
        <v>0</v>
      </c>
      <c r="G2" s="32" t="s">
        <v>0</v>
      </c>
      <c r="H2" s="32" t="s">
        <v>0</v>
      </c>
      <c r="I2" s="32" t="s">
        <v>0</v>
      </c>
    </row>
    <row r="3" spans="1:9" ht="37.5" customHeight="1">
      <c r="A3" s="26" t="s">
        <v>127</v>
      </c>
      <c r="B3" s="26" t="s">
        <v>0</v>
      </c>
      <c r="C3" s="26" t="s">
        <v>0</v>
      </c>
      <c r="D3" s="26" t="s">
        <v>0</v>
      </c>
      <c r="E3" s="26" t="s">
        <v>0</v>
      </c>
      <c r="F3" s="26" t="s">
        <v>0</v>
      </c>
      <c r="G3" s="26" t="s">
        <v>0</v>
      </c>
      <c r="H3" s="20" t="s">
        <v>47</v>
      </c>
      <c r="I3" s="20"/>
    </row>
    <row r="4" spans="1:9" ht="18.75" customHeight="1">
      <c r="A4" s="27" t="s">
        <v>30</v>
      </c>
      <c r="B4" s="29" t="s">
        <v>98</v>
      </c>
      <c r="C4" s="29" t="s">
        <v>97</v>
      </c>
      <c r="D4" s="29" t="s">
        <v>120</v>
      </c>
      <c r="E4" s="29" t="s">
        <v>86</v>
      </c>
      <c r="F4" s="29" t="s">
        <v>113</v>
      </c>
      <c r="G4" s="29" t="s">
        <v>94</v>
      </c>
      <c r="H4" s="29" t="s">
        <v>0</v>
      </c>
      <c r="I4" s="30" t="s">
        <v>0</v>
      </c>
    </row>
    <row r="5" spans="1:9" ht="18.75" customHeight="1">
      <c r="A5" s="28" t="s">
        <v>0</v>
      </c>
      <c r="B5" s="25" t="s">
        <v>0</v>
      </c>
      <c r="C5" s="25" t="s">
        <v>0</v>
      </c>
      <c r="D5" s="25" t="s">
        <v>0</v>
      </c>
      <c r="E5" s="25" t="s">
        <v>0</v>
      </c>
      <c r="F5" s="25" t="s">
        <v>0</v>
      </c>
      <c r="G5" s="25" t="s">
        <v>116</v>
      </c>
      <c r="H5" s="25" t="s">
        <v>24</v>
      </c>
      <c r="I5" s="6" t="s">
        <v>28</v>
      </c>
    </row>
    <row r="6" spans="1:9" ht="18.75" customHeight="1">
      <c r="A6" s="28" t="s">
        <v>0</v>
      </c>
      <c r="B6" s="25" t="s">
        <v>0</v>
      </c>
      <c r="C6" s="25" t="s">
        <v>0</v>
      </c>
      <c r="D6" s="25" t="s">
        <v>0</v>
      </c>
      <c r="E6" s="25" t="s">
        <v>0</v>
      </c>
      <c r="F6" s="25" t="s">
        <v>0</v>
      </c>
      <c r="G6" s="25" t="s">
        <v>0</v>
      </c>
      <c r="H6" s="25" t="s">
        <v>0</v>
      </c>
      <c r="I6" s="6" t="s">
        <v>89</v>
      </c>
    </row>
    <row r="7" spans="1:9" ht="18.75" customHeight="1">
      <c r="A7" s="7" t="s">
        <v>0</v>
      </c>
      <c r="B7" s="3" t="s">
        <v>0</v>
      </c>
      <c r="C7" s="3" t="s">
        <v>109</v>
      </c>
      <c r="D7" s="3" t="s">
        <v>0</v>
      </c>
      <c r="E7" s="3" t="s">
        <v>0</v>
      </c>
      <c r="F7" s="3" t="s">
        <v>0</v>
      </c>
      <c r="G7" s="3" t="s">
        <v>0</v>
      </c>
      <c r="H7" s="4" t="s">
        <v>0</v>
      </c>
      <c r="I7" s="8" t="s">
        <v>0</v>
      </c>
    </row>
    <row r="8" spans="1:9" ht="26.25" customHeight="1">
      <c r="A8" s="5">
        <v>1</v>
      </c>
      <c r="B8" s="3" t="s">
        <v>75</v>
      </c>
      <c r="C8" s="3" t="s">
        <v>38</v>
      </c>
      <c r="D8" s="3" t="s">
        <v>81</v>
      </c>
      <c r="E8" s="2" t="s">
        <v>20</v>
      </c>
      <c r="F8" s="9">
        <v>210</v>
      </c>
      <c r="G8" s="13"/>
      <c r="H8" s="14">
        <f>ROUND((F8*G8),0)</f>
        <v>0</v>
      </c>
      <c r="I8" s="8" t="s">
        <v>0</v>
      </c>
    </row>
    <row r="9" spans="1:9" ht="30.75" customHeight="1">
      <c r="A9" s="5">
        <v>2</v>
      </c>
      <c r="B9" s="3" t="s">
        <v>60</v>
      </c>
      <c r="C9" s="3" t="s">
        <v>101</v>
      </c>
      <c r="D9" s="3" t="s">
        <v>110</v>
      </c>
      <c r="E9" s="2" t="s">
        <v>21</v>
      </c>
      <c r="F9" s="9">
        <v>210</v>
      </c>
      <c r="G9" s="13"/>
      <c r="H9" s="14">
        <f aca="true" t="shared" si="0" ref="H9:H23">ROUND((F9*G9),0)</f>
        <v>0</v>
      </c>
      <c r="I9" s="8" t="s">
        <v>0</v>
      </c>
    </row>
    <row r="10" spans="1:9" ht="30.75" customHeight="1">
      <c r="A10" s="5">
        <v>3</v>
      </c>
      <c r="B10" s="3" t="s">
        <v>72</v>
      </c>
      <c r="C10" s="3" t="s">
        <v>40</v>
      </c>
      <c r="D10" s="3" t="s">
        <v>55</v>
      </c>
      <c r="E10" s="2" t="s">
        <v>5</v>
      </c>
      <c r="F10" s="9">
        <v>300</v>
      </c>
      <c r="G10" s="13"/>
      <c r="H10" s="14">
        <f t="shared" si="0"/>
        <v>0</v>
      </c>
      <c r="I10" s="8" t="s">
        <v>0</v>
      </c>
    </row>
    <row r="11" spans="1:9" ht="30.75" customHeight="1">
      <c r="A11" s="5">
        <v>4</v>
      </c>
      <c r="B11" s="3" t="s">
        <v>73</v>
      </c>
      <c r="C11" s="3" t="s">
        <v>66</v>
      </c>
      <c r="D11" s="3" t="s">
        <v>77</v>
      </c>
      <c r="E11" s="2" t="s">
        <v>7</v>
      </c>
      <c r="F11" s="9">
        <v>150</v>
      </c>
      <c r="G11" s="13"/>
      <c r="H11" s="14">
        <f t="shared" si="0"/>
        <v>0</v>
      </c>
      <c r="I11" s="8" t="s">
        <v>0</v>
      </c>
    </row>
    <row r="12" spans="1:9" ht="30.75" customHeight="1">
      <c r="A12" s="5">
        <v>5</v>
      </c>
      <c r="B12" s="3" t="s">
        <v>74</v>
      </c>
      <c r="C12" s="3" t="s">
        <v>67</v>
      </c>
      <c r="D12" s="3" t="s">
        <v>111</v>
      </c>
      <c r="E12" s="2" t="s">
        <v>6</v>
      </c>
      <c r="F12" s="9">
        <v>80</v>
      </c>
      <c r="G12" s="13"/>
      <c r="H12" s="14">
        <f t="shared" si="0"/>
        <v>0</v>
      </c>
      <c r="I12" s="8" t="s">
        <v>0</v>
      </c>
    </row>
    <row r="13" spans="1:9" ht="18.75" customHeight="1">
      <c r="A13" s="7" t="s">
        <v>0</v>
      </c>
      <c r="B13" s="3" t="s">
        <v>0</v>
      </c>
      <c r="C13" s="3" t="s">
        <v>45</v>
      </c>
      <c r="D13" s="3" t="s">
        <v>0</v>
      </c>
      <c r="E13" s="3" t="s">
        <v>0</v>
      </c>
      <c r="F13" s="3" t="s">
        <v>0</v>
      </c>
      <c r="G13" s="13"/>
      <c r="H13" s="14"/>
      <c r="I13" s="8" t="s">
        <v>0</v>
      </c>
    </row>
    <row r="14" spans="1:9" ht="54" customHeight="1">
      <c r="A14" s="5">
        <v>6</v>
      </c>
      <c r="B14" s="3" t="s">
        <v>61</v>
      </c>
      <c r="C14" s="3" t="s">
        <v>69</v>
      </c>
      <c r="D14" s="3" t="s">
        <v>85</v>
      </c>
      <c r="E14" s="2" t="s">
        <v>10</v>
      </c>
      <c r="F14" s="9">
        <v>440</v>
      </c>
      <c r="G14" s="13"/>
      <c r="H14" s="14">
        <f t="shared" si="0"/>
        <v>0</v>
      </c>
      <c r="I14" s="8" t="s">
        <v>0</v>
      </c>
    </row>
    <row r="15" spans="1:9" ht="54" customHeight="1">
      <c r="A15" s="5">
        <v>7</v>
      </c>
      <c r="B15" s="3" t="s">
        <v>62</v>
      </c>
      <c r="C15" s="3" t="s">
        <v>68</v>
      </c>
      <c r="D15" s="3" t="s">
        <v>84</v>
      </c>
      <c r="E15" s="2" t="s">
        <v>8</v>
      </c>
      <c r="F15" s="9">
        <v>440</v>
      </c>
      <c r="G15" s="13"/>
      <c r="H15" s="14">
        <f t="shared" si="0"/>
        <v>0</v>
      </c>
      <c r="I15" s="8" t="s">
        <v>0</v>
      </c>
    </row>
    <row r="16" spans="1:9" ht="33.75" customHeight="1">
      <c r="A16" s="5">
        <v>8</v>
      </c>
      <c r="B16" s="3" t="s">
        <v>58</v>
      </c>
      <c r="C16" s="3" t="s">
        <v>32</v>
      </c>
      <c r="D16" s="3" t="s">
        <v>100</v>
      </c>
      <c r="E16" s="2" t="s">
        <v>9</v>
      </c>
      <c r="F16" s="9">
        <v>440</v>
      </c>
      <c r="G16" s="13"/>
      <c r="H16" s="14">
        <f t="shared" si="0"/>
        <v>0</v>
      </c>
      <c r="I16" s="8" t="s">
        <v>0</v>
      </c>
    </row>
    <row r="17" spans="1:9" ht="33" customHeight="1">
      <c r="A17" s="5">
        <v>9</v>
      </c>
      <c r="B17" s="3" t="s">
        <v>59</v>
      </c>
      <c r="C17" s="3" t="s">
        <v>27</v>
      </c>
      <c r="D17" s="3" t="s">
        <v>126</v>
      </c>
      <c r="E17" s="2" t="s">
        <v>11</v>
      </c>
      <c r="F17" s="9">
        <v>440</v>
      </c>
      <c r="G17" s="13"/>
      <c r="H17" s="14">
        <f t="shared" si="0"/>
        <v>0</v>
      </c>
      <c r="I17" s="8" t="s">
        <v>0</v>
      </c>
    </row>
    <row r="18" spans="1:9" ht="42" customHeight="1">
      <c r="A18" s="5">
        <v>10</v>
      </c>
      <c r="B18" s="3" t="s">
        <v>57</v>
      </c>
      <c r="C18" s="3" t="s">
        <v>36</v>
      </c>
      <c r="D18" s="3" t="s">
        <v>65</v>
      </c>
      <c r="E18" s="2" t="s">
        <v>13</v>
      </c>
      <c r="F18" s="9">
        <v>440</v>
      </c>
      <c r="G18" s="13"/>
      <c r="H18" s="14">
        <f t="shared" si="0"/>
        <v>0</v>
      </c>
      <c r="I18" s="8" t="s">
        <v>0</v>
      </c>
    </row>
    <row r="19" spans="1:9" ht="31.5" customHeight="1">
      <c r="A19" s="5">
        <v>11</v>
      </c>
      <c r="B19" s="3" t="s">
        <v>63</v>
      </c>
      <c r="C19" s="3" t="s">
        <v>106</v>
      </c>
      <c r="D19" s="3" t="s">
        <v>53</v>
      </c>
      <c r="E19" s="2" t="s">
        <v>12</v>
      </c>
      <c r="F19" s="9">
        <v>410</v>
      </c>
      <c r="G19" s="13"/>
      <c r="H19" s="14">
        <f t="shared" si="0"/>
        <v>0</v>
      </c>
      <c r="I19" s="8" t="s">
        <v>0</v>
      </c>
    </row>
    <row r="20" spans="1:9" ht="31.5" customHeight="1">
      <c r="A20" s="5">
        <v>12</v>
      </c>
      <c r="B20" s="3" t="s">
        <v>64</v>
      </c>
      <c r="C20" s="3" t="s">
        <v>107</v>
      </c>
      <c r="D20" s="3" t="s">
        <v>54</v>
      </c>
      <c r="E20" s="2" t="s">
        <v>15</v>
      </c>
      <c r="F20" s="9">
        <v>700</v>
      </c>
      <c r="G20" s="13"/>
      <c r="H20" s="14">
        <f t="shared" si="0"/>
        <v>0</v>
      </c>
      <c r="I20" s="8" t="s">
        <v>0</v>
      </c>
    </row>
    <row r="21" spans="1:9" ht="18.75" customHeight="1">
      <c r="A21" s="7" t="s">
        <v>0</v>
      </c>
      <c r="B21" s="3" t="s">
        <v>0</v>
      </c>
      <c r="C21" s="3" t="s">
        <v>44</v>
      </c>
      <c r="D21" s="3" t="s">
        <v>0</v>
      </c>
      <c r="E21" s="3" t="s">
        <v>0</v>
      </c>
      <c r="F21" s="3" t="s">
        <v>0</v>
      </c>
      <c r="G21" s="13"/>
      <c r="H21" s="14"/>
      <c r="I21" s="8" t="s">
        <v>0</v>
      </c>
    </row>
    <row r="22" spans="1:9" ht="30.75" customHeight="1">
      <c r="A22" s="5">
        <v>13</v>
      </c>
      <c r="B22" s="3" t="s">
        <v>70</v>
      </c>
      <c r="C22" s="3" t="s">
        <v>78</v>
      </c>
      <c r="D22" s="3" t="s">
        <v>92</v>
      </c>
      <c r="E22" s="2" t="s">
        <v>14</v>
      </c>
      <c r="F22" s="9">
        <v>150</v>
      </c>
      <c r="G22" s="13"/>
      <c r="H22" s="14">
        <f t="shared" si="0"/>
        <v>0</v>
      </c>
      <c r="I22" s="8" t="s">
        <v>0</v>
      </c>
    </row>
    <row r="23" spans="1:9" ht="53.25" customHeight="1">
      <c r="A23" s="5">
        <v>14</v>
      </c>
      <c r="B23" s="3" t="s">
        <v>50</v>
      </c>
      <c r="C23" s="3" t="s">
        <v>46</v>
      </c>
      <c r="D23" s="3" t="s">
        <v>83</v>
      </c>
      <c r="E23" s="2" t="s">
        <v>16</v>
      </c>
      <c r="F23" s="9">
        <v>610</v>
      </c>
      <c r="G23" s="13"/>
      <c r="H23" s="14">
        <f t="shared" si="0"/>
        <v>0</v>
      </c>
      <c r="I23" s="8" t="s">
        <v>0</v>
      </c>
    </row>
    <row r="24" spans="1:9" s="11" customFormat="1" ht="25.5" customHeight="1">
      <c r="A24" s="23" t="s">
        <v>119</v>
      </c>
      <c r="B24" s="24" t="s">
        <v>0</v>
      </c>
      <c r="C24" s="24" t="s">
        <v>0</v>
      </c>
      <c r="D24" s="24" t="s">
        <v>0</v>
      </c>
      <c r="E24" s="24" t="s">
        <v>0</v>
      </c>
      <c r="F24" s="24" t="s">
        <v>0</v>
      </c>
      <c r="G24" s="24" t="s">
        <v>0</v>
      </c>
      <c r="H24" s="15">
        <f>SUM(H8:H23)</f>
        <v>0</v>
      </c>
      <c r="I24" s="12" t="s">
        <v>0</v>
      </c>
    </row>
    <row r="25" spans="1:9" ht="24.75" customHeight="1">
      <c r="A25" s="31" t="s">
        <v>0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31" t="s">
        <v>0</v>
      </c>
      <c r="H25" s="19" t="s">
        <v>0</v>
      </c>
      <c r="I25" s="19" t="s">
        <v>0</v>
      </c>
    </row>
    <row r="26" spans="1:9" ht="30" customHeight="1">
      <c r="A26" s="32" t="s">
        <v>125</v>
      </c>
      <c r="B26" s="32" t="s">
        <v>0</v>
      </c>
      <c r="C26" s="32" t="s">
        <v>0</v>
      </c>
      <c r="D26" s="32" t="s">
        <v>0</v>
      </c>
      <c r="E26" s="32" t="s">
        <v>0</v>
      </c>
      <c r="F26" s="32" t="s">
        <v>0</v>
      </c>
      <c r="G26" s="32" t="s">
        <v>0</v>
      </c>
      <c r="H26" s="32" t="s">
        <v>0</v>
      </c>
      <c r="I26" s="32" t="s">
        <v>0</v>
      </c>
    </row>
    <row r="27" spans="1:9" ht="37.5" customHeight="1">
      <c r="A27" s="26" t="s">
        <v>34</v>
      </c>
      <c r="B27" s="26" t="s">
        <v>0</v>
      </c>
      <c r="C27" s="26" t="s">
        <v>0</v>
      </c>
      <c r="D27" s="26" t="s">
        <v>0</v>
      </c>
      <c r="E27" s="26" t="s">
        <v>0</v>
      </c>
      <c r="F27" s="26" t="s">
        <v>0</v>
      </c>
      <c r="G27" s="26" t="s">
        <v>0</v>
      </c>
      <c r="H27" s="20" t="s">
        <v>128</v>
      </c>
      <c r="I27" s="20"/>
    </row>
    <row r="28" spans="1:9" ht="18.75" customHeight="1">
      <c r="A28" s="27" t="s">
        <v>31</v>
      </c>
      <c r="B28" s="29" t="s">
        <v>99</v>
      </c>
      <c r="C28" s="29" t="s">
        <v>96</v>
      </c>
      <c r="D28" s="29" t="s">
        <v>121</v>
      </c>
      <c r="E28" s="29" t="s">
        <v>87</v>
      </c>
      <c r="F28" s="29" t="s">
        <v>114</v>
      </c>
      <c r="G28" s="29" t="s">
        <v>95</v>
      </c>
      <c r="H28" s="29" t="s">
        <v>0</v>
      </c>
      <c r="I28" s="30" t="s">
        <v>0</v>
      </c>
    </row>
    <row r="29" spans="1:9" ht="18.75" customHeight="1">
      <c r="A29" s="28" t="s">
        <v>0</v>
      </c>
      <c r="B29" s="25" t="s">
        <v>0</v>
      </c>
      <c r="C29" s="25" t="s">
        <v>0</v>
      </c>
      <c r="D29" s="25" t="s">
        <v>0</v>
      </c>
      <c r="E29" s="25" t="s">
        <v>0</v>
      </c>
      <c r="F29" s="25" t="s">
        <v>0</v>
      </c>
      <c r="G29" s="25" t="s">
        <v>117</v>
      </c>
      <c r="H29" s="25" t="s">
        <v>25</v>
      </c>
      <c r="I29" s="6" t="s">
        <v>29</v>
      </c>
    </row>
    <row r="30" spans="1:9" ht="18.75" customHeight="1">
      <c r="A30" s="28" t="s">
        <v>0</v>
      </c>
      <c r="B30" s="25" t="s">
        <v>0</v>
      </c>
      <c r="C30" s="25" t="s">
        <v>0</v>
      </c>
      <c r="D30" s="25" t="s">
        <v>0</v>
      </c>
      <c r="E30" s="25" t="s">
        <v>0</v>
      </c>
      <c r="F30" s="25" t="s">
        <v>0</v>
      </c>
      <c r="G30" s="25" t="s">
        <v>0</v>
      </c>
      <c r="H30" s="25" t="s">
        <v>0</v>
      </c>
      <c r="I30" s="6" t="s">
        <v>88</v>
      </c>
    </row>
    <row r="31" spans="1:9" ht="53.25" customHeight="1">
      <c r="A31" s="5">
        <v>15</v>
      </c>
      <c r="B31" s="3" t="s">
        <v>48</v>
      </c>
      <c r="C31" s="3" t="s">
        <v>91</v>
      </c>
      <c r="D31" s="3" t="s">
        <v>82</v>
      </c>
      <c r="E31" s="2" t="s">
        <v>1</v>
      </c>
      <c r="F31" s="9">
        <v>160</v>
      </c>
      <c r="G31" s="13"/>
      <c r="H31" s="14">
        <f aca="true" t="shared" si="1" ref="H31:H40">ROUND((F31*G31),0)</f>
        <v>0</v>
      </c>
      <c r="I31" s="8" t="s">
        <v>0</v>
      </c>
    </row>
    <row r="32" spans="1:9" ht="39" customHeight="1">
      <c r="A32" s="5">
        <v>16</v>
      </c>
      <c r="B32" s="3" t="s">
        <v>49</v>
      </c>
      <c r="C32" s="3" t="s">
        <v>90</v>
      </c>
      <c r="D32" s="3" t="s">
        <v>37</v>
      </c>
      <c r="E32" s="2" t="s">
        <v>2</v>
      </c>
      <c r="F32" s="9">
        <v>140</v>
      </c>
      <c r="G32" s="13"/>
      <c r="H32" s="14">
        <f t="shared" si="1"/>
        <v>0</v>
      </c>
      <c r="I32" s="8" t="s">
        <v>0</v>
      </c>
    </row>
    <row r="33" spans="1:9" ht="26.25" customHeight="1">
      <c r="A33" s="5">
        <v>17</v>
      </c>
      <c r="B33" s="3" t="s">
        <v>71</v>
      </c>
      <c r="C33" s="3" t="s">
        <v>79</v>
      </c>
      <c r="D33" s="3" t="s">
        <v>115</v>
      </c>
      <c r="E33" s="2" t="s">
        <v>17</v>
      </c>
      <c r="F33" s="9">
        <v>523</v>
      </c>
      <c r="G33" s="13"/>
      <c r="H33" s="14">
        <f t="shared" si="1"/>
        <v>0</v>
      </c>
      <c r="I33" s="8" t="s">
        <v>0</v>
      </c>
    </row>
    <row r="34" spans="1:9" ht="18.75" customHeight="1">
      <c r="A34" s="5">
        <v>18</v>
      </c>
      <c r="B34" s="3" t="s">
        <v>51</v>
      </c>
      <c r="C34" s="3" t="s">
        <v>35</v>
      </c>
      <c r="D34" s="3" t="s">
        <v>108</v>
      </c>
      <c r="E34" s="2" t="s">
        <v>22</v>
      </c>
      <c r="F34" s="9">
        <v>1</v>
      </c>
      <c r="G34" s="13"/>
      <c r="H34" s="14">
        <f t="shared" si="1"/>
        <v>0</v>
      </c>
      <c r="I34" s="8" t="s">
        <v>0</v>
      </c>
    </row>
    <row r="35" spans="1:9" ht="41.25" customHeight="1">
      <c r="A35" s="5">
        <v>19</v>
      </c>
      <c r="B35" s="3" t="s">
        <v>52</v>
      </c>
      <c r="C35" s="3" t="s">
        <v>122</v>
      </c>
      <c r="D35" s="3" t="s">
        <v>43</v>
      </c>
      <c r="E35" s="2" t="s">
        <v>23</v>
      </c>
      <c r="F35" s="2">
        <v>4</v>
      </c>
      <c r="G35" s="13"/>
      <c r="H35" s="14">
        <f t="shared" si="1"/>
        <v>0</v>
      </c>
      <c r="I35" s="8" t="s">
        <v>0</v>
      </c>
    </row>
    <row r="36" spans="1:9" ht="62.25" customHeight="1">
      <c r="A36" s="5">
        <v>20</v>
      </c>
      <c r="B36" s="3" t="s">
        <v>76</v>
      </c>
      <c r="C36" s="3" t="s">
        <v>105</v>
      </c>
      <c r="D36" s="3" t="s">
        <v>80</v>
      </c>
      <c r="E36" s="2" t="s">
        <v>4</v>
      </c>
      <c r="F36" s="9">
        <v>30</v>
      </c>
      <c r="G36" s="13"/>
      <c r="H36" s="14">
        <f t="shared" si="1"/>
        <v>0</v>
      </c>
      <c r="I36" s="8" t="s">
        <v>0</v>
      </c>
    </row>
    <row r="37" spans="1:9" ht="18.75" customHeight="1">
      <c r="A37" s="7" t="s">
        <v>0</v>
      </c>
      <c r="B37" s="3" t="s">
        <v>0</v>
      </c>
      <c r="C37" s="3" t="s">
        <v>33</v>
      </c>
      <c r="D37" s="3" t="s">
        <v>0</v>
      </c>
      <c r="E37" s="3" t="s">
        <v>0</v>
      </c>
      <c r="F37" s="3" t="s">
        <v>0</v>
      </c>
      <c r="G37" s="13"/>
      <c r="H37" s="14"/>
      <c r="I37" s="8" t="s">
        <v>0</v>
      </c>
    </row>
    <row r="38" spans="1:9" ht="34.5" customHeight="1">
      <c r="A38" s="5">
        <v>21</v>
      </c>
      <c r="B38" s="3" t="s">
        <v>103</v>
      </c>
      <c r="C38" s="3" t="s">
        <v>26</v>
      </c>
      <c r="D38" s="3" t="s">
        <v>42</v>
      </c>
      <c r="E38" s="2" t="s">
        <v>18</v>
      </c>
      <c r="F38" s="9">
        <v>45</v>
      </c>
      <c r="G38" s="13"/>
      <c r="H38" s="14">
        <f t="shared" si="1"/>
        <v>0</v>
      </c>
      <c r="I38" s="8" t="s">
        <v>0</v>
      </c>
    </row>
    <row r="39" spans="1:9" ht="41.25" customHeight="1">
      <c r="A39" s="5">
        <v>22</v>
      </c>
      <c r="B39" s="3" t="s">
        <v>102</v>
      </c>
      <c r="C39" s="3" t="s">
        <v>39</v>
      </c>
      <c r="D39" s="3" t="s">
        <v>112</v>
      </c>
      <c r="E39" s="2" t="s">
        <v>3</v>
      </c>
      <c r="F39" s="9">
        <v>220</v>
      </c>
      <c r="G39" s="13"/>
      <c r="H39" s="14">
        <f t="shared" si="1"/>
        <v>0</v>
      </c>
      <c r="I39" s="8" t="s">
        <v>0</v>
      </c>
    </row>
    <row r="40" spans="1:9" ht="23.25" customHeight="1">
      <c r="A40" s="5">
        <v>23</v>
      </c>
      <c r="B40" s="3" t="s">
        <v>104</v>
      </c>
      <c r="C40" s="3" t="s">
        <v>56</v>
      </c>
      <c r="D40" s="3" t="s">
        <v>0</v>
      </c>
      <c r="E40" s="2" t="s">
        <v>19</v>
      </c>
      <c r="F40" s="9">
        <v>70</v>
      </c>
      <c r="G40" s="13"/>
      <c r="H40" s="14">
        <f t="shared" si="1"/>
        <v>0</v>
      </c>
      <c r="I40" s="8" t="s">
        <v>0</v>
      </c>
    </row>
    <row r="41" spans="1:9" s="11" customFormat="1" ht="23.25" customHeight="1">
      <c r="A41" s="21" t="s">
        <v>118</v>
      </c>
      <c r="B41" s="22" t="s">
        <v>0</v>
      </c>
      <c r="C41" s="22" t="s">
        <v>0</v>
      </c>
      <c r="D41" s="22" t="s">
        <v>0</v>
      </c>
      <c r="E41" s="22" t="s">
        <v>0</v>
      </c>
      <c r="F41" s="22" t="s">
        <v>0</v>
      </c>
      <c r="G41" s="22" t="s">
        <v>0</v>
      </c>
      <c r="H41" s="16">
        <f>SUM(H31:H40)</f>
        <v>0</v>
      </c>
      <c r="I41" s="10" t="s">
        <v>0</v>
      </c>
    </row>
    <row r="42" spans="1:9" s="11" customFormat="1" ht="23.25" customHeight="1">
      <c r="A42" s="23" t="s">
        <v>41</v>
      </c>
      <c r="B42" s="24" t="s">
        <v>0</v>
      </c>
      <c r="C42" s="24" t="s">
        <v>0</v>
      </c>
      <c r="D42" s="24" t="s">
        <v>0</v>
      </c>
      <c r="E42" s="24" t="s">
        <v>0</v>
      </c>
      <c r="F42" s="24" t="s">
        <v>0</v>
      </c>
      <c r="G42" s="24" t="s">
        <v>0</v>
      </c>
      <c r="H42" s="15">
        <f>H41+H24</f>
        <v>0</v>
      </c>
      <c r="I42" s="12" t="s">
        <v>0</v>
      </c>
    </row>
    <row r="43" spans="1:9" ht="19.5" customHeight="1">
      <c r="A43" s="18" t="s">
        <v>0</v>
      </c>
      <c r="B43" s="18" t="s">
        <v>0</v>
      </c>
      <c r="C43" s="18" t="s">
        <v>0</v>
      </c>
      <c r="D43" s="18" t="s">
        <v>0</v>
      </c>
      <c r="E43" s="18" t="s">
        <v>0</v>
      </c>
      <c r="F43" s="18" t="s">
        <v>0</v>
      </c>
      <c r="G43" s="18" t="s">
        <v>0</v>
      </c>
      <c r="H43" s="19" t="s">
        <v>0</v>
      </c>
      <c r="I43" s="19" t="s">
        <v>0</v>
      </c>
    </row>
  </sheetData>
  <sheetProtection password="9859" sheet="1" objects="1" scenarios="1"/>
  <protectedRanges>
    <protectedRange sqref="G8:G12 G14:G20 G22:G23 G31:G36 G38:G40" name="区域1"/>
  </protectedRanges>
  <mergeCells count="33">
    <mergeCell ref="A1:G1"/>
    <mergeCell ref="H1:I1"/>
    <mergeCell ref="A2:I2"/>
    <mergeCell ref="A3:G3"/>
    <mergeCell ref="A4:A6"/>
    <mergeCell ref="B4:B6"/>
    <mergeCell ref="C4:C6"/>
    <mergeCell ref="D4:D6"/>
    <mergeCell ref="E4:E6"/>
    <mergeCell ref="A25:G25"/>
    <mergeCell ref="H25:I25"/>
    <mergeCell ref="A26:I26"/>
    <mergeCell ref="A24:G24"/>
    <mergeCell ref="F4:F6"/>
    <mergeCell ref="G4:I4"/>
    <mergeCell ref="G5:G6"/>
    <mergeCell ref="H5:H6"/>
    <mergeCell ref="C28:C30"/>
    <mergeCell ref="D28:D30"/>
    <mergeCell ref="E28:E30"/>
    <mergeCell ref="F28:F30"/>
    <mergeCell ref="G28:I28"/>
    <mergeCell ref="G29:G30"/>
    <mergeCell ref="A43:G43"/>
    <mergeCell ref="H43:I43"/>
    <mergeCell ref="H3:I3"/>
    <mergeCell ref="H27:I27"/>
    <mergeCell ref="A41:G41"/>
    <mergeCell ref="A42:G42"/>
    <mergeCell ref="H29:H30"/>
    <mergeCell ref="A27:G27"/>
    <mergeCell ref="A28:A30"/>
    <mergeCell ref="B28:B30"/>
  </mergeCells>
  <printOptions/>
  <pageMargins left="0.51475" right="0.51475" top="0.59375" bottom="0.59375" header="0.59375" footer="0.59375"/>
  <pageSetup horizontalDpi="600" verticalDpi="600" orientation="portrait" paperSize="9" r:id="rId1"/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23" sqref="J23"/>
    </sheetView>
  </sheetViews>
  <sheetFormatPr defaultColWidth="10.66015625" defaultRowHeight="11.25"/>
  <cols>
    <col min="1" max="1" width="6.5" style="1" customWidth="1"/>
    <col min="2" max="2" width="13.83203125" style="1" customWidth="1"/>
    <col min="3" max="3" width="15.33203125" style="1" customWidth="1"/>
    <col min="4" max="4" width="23.16015625" style="1" customWidth="1"/>
    <col min="5" max="5" width="6.33203125" style="1" customWidth="1"/>
    <col min="6" max="6" width="9.5" style="1" customWidth="1"/>
    <col min="7" max="7" width="9.83203125" style="1" customWidth="1"/>
    <col min="8" max="8" width="12" style="1" customWidth="1"/>
    <col min="9" max="9" width="14.33203125" style="1" customWidth="1"/>
    <col min="10" max="16384" width="10.66015625" style="1" customWidth="1"/>
  </cols>
  <sheetData>
    <row r="1" spans="1:9" ht="18" customHeight="1">
      <c r="A1" s="31" t="s">
        <v>0</v>
      </c>
      <c r="B1" s="31" t="s">
        <v>0</v>
      </c>
      <c r="C1" s="31" t="s">
        <v>0</v>
      </c>
      <c r="D1" s="31" t="s">
        <v>0</v>
      </c>
      <c r="E1" s="31" t="s">
        <v>0</v>
      </c>
      <c r="F1" s="31" t="s">
        <v>0</v>
      </c>
      <c r="G1" s="31" t="s">
        <v>0</v>
      </c>
      <c r="H1" s="19" t="s">
        <v>0</v>
      </c>
      <c r="I1" s="19" t="s">
        <v>0</v>
      </c>
    </row>
    <row r="2" spans="1:9" ht="30" customHeight="1">
      <c r="A2" s="32" t="s">
        <v>123</v>
      </c>
      <c r="B2" s="32" t="s">
        <v>0</v>
      </c>
      <c r="C2" s="32" t="s">
        <v>0</v>
      </c>
      <c r="D2" s="32" t="s">
        <v>0</v>
      </c>
      <c r="E2" s="32" t="s">
        <v>0</v>
      </c>
      <c r="F2" s="32" t="s">
        <v>0</v>
      </c>
      <c r="G2" s="32" t="s">
        <v>0</v>
      </c>
      <c r="H2" s="32" t="s">
        <v>0</v>
      </c>
      <c r="I2" s="32" t="s">
        <v>0</v>
      </c>
    </row>
    <row r="3" spans="1:9" ht="37.5" customHeight="1">
      <c r="A3" s="26" t="s">
        <v>140</v>
      </c>
      <c r="B3" s="26" t="s">
        <v>0</v>
      </c>
      <c r="C3" s="26" t="s">
        <v>0</v>
      </c>
      <c r="D3" s="26" t="s">
        <v>0</v>
      </c>
      <c r="E3" s="26" t="s">
        <v>0</v>
      </c>
      <c r="F3" s="26" t="s">
        <v>0</v>
      </c>
      <c r="G3" s="26" t="s">
        <v>0</v>
      </c>
      <c r="H3" s="20" t="s">
        <v>141</v>
      </c>
      <c r="I3" s="20"/>
    </row>
    <row r="4" spans="1:9" ht="18.75" customHeight="1">
      <c r="A4" s="27" t="s">
        <v>30</v>
      </c>
      <c r="B4" s="29" t="s">
        <v>98</v>
      </c>
      <c r="C4" s="29" t="s">
        <v>96</v>
      </c>
      <c r="D4" s="29" t="s">
        <v>120</v>
      </c>
      <c r="E4" s="29" t="s">
        <v>86</v>
      </c>
      <c r="F4" s="29" t="s">
        <v>113</v>
      </c>
      <c r="G4" s="29" t="s">
        <v>93</v>
      </c>
      <c r="H4" s="29" t="s">
        <v>0</v>
      </c>
      <c r="I4" s="30" t="s">
        <v>0</v>
      </c>
    </row>
    <row r="5" spans="1:9" ht="18.75" customHeight="1">
      <c r="A5" s="28" t="s">
        <v>0</v>
      </c>
      <c r="B5" s="25" t="s">
        <v>0</v>
      </c>
      <c r="C5" s="25" t="s">
        <v>0</v>
      </c>
      <c r="D5" s="25" t="s">
        <v>0</v>
      </c>
      <c r="E5" s="25" t="s">
        <v>0</v>
      </c>
      <c r="F5" s="25" t="s">
        <v>0</v>
      </c>
      <c r="G5" s="25" t="s">
        <v>116</v>
      </c>
      <c r="H5" s="25" t="s">
        <v>24</v>
      </c>
      <c r="I5" s="6" t="s">
        <v>28</v>
      </c>
    </row>
    <row r="6" spans="1:9" ht="18.75" customHeight="1">
      <c r="A6" s="28" t="s">
        <v>0</v>
      </c>
      <c r="B6" s="25" t="s">
        <v>0</v>
      </c>
      <c r="C6" s="25" t="s">
        <v>0</v>
      </c>
      <c r="D6" s="25" t="s">
        <v>0</v>
      </c>
      <c r="E6" s="25" t="s">
        <v>0</v>
      </c>
      <c r="F6" s="25" t="s">
        <v>0</v>
      </c>
      <c r="G6" s="25" t="s">
        <v>0</v>
      </c>
      <c r="H6" s="25" t="s">
        <v>0</v>
      </c>
      <c r="I6" s="6" t="s">
        <v>88</v>
      </c>
    </row>
    <row r="7" spans="1:9" ht="18.75" customHeight="1">
      <c r="A7" s="7" t="s">
        <v>0</v>
      </c>
      <c r="B7" s="3" t="s">
        <v>0</v>
      </c>
      <c r="C7" s="3" t="s">
        <v>109</v>
      </c>
      <c r="D7" s="3" t="s">
        <v>0</v>
      </c>
      <c r="E7" s="3" t="s">
        <v>0</v>
      </c>
      <c r="F7" s="3" t="s">
        <v>0</v>
      </c>
      <c r="G7" s="3" t="s">
        <v>0</v>
      </c>
      <c r="H7" s="4" t="s">
        <v>0</v>
      </c>
      <c r="I7" s="8" t="s">
        <v>0</v>
      </c>
    </row>
    <row r="8" spans="1:9" ht="18.75" customHeight="1">
      <c r="A8" s="5">
        <v>1</v>
      </c>
      <c r="B8" s="3" t="s">
        <v>75</v>
      </c>
      <c r="C8" s="3" t="s">
        <v>38</v>
      </c>
      <c r="D8" s="3" t="s">
        <v>81</v>
      </c>
      <c r="E8" s="2" t="s">
        <v>20</v>
      </c>
      <c r="F8" s="9">
        <v>107</v>
      </c>
      <c r="G8" s="13"/>
      <c r="H8" s="14">
        <f>ROUND((F8*G8),0)</f>
        <v>0</v>
      </c>
      <c r="I8" s="8" t="s">
        <v>0</v>
      </c>
    </row>
    <row r="9" spans="1:9" ht="26.25" customHeight="1">
      <c r="A9" s="5">
        <v>2</v>
      </c>
      <c r="B9" s="3" t="s">
        <v>60</v>
      </c>
      <c r="C9" s="3" t="s">
        <v>101</v>
      </c>
      <c r="D9" s="3" t="s">
        <v>110</v>
      </c>
      <c r="E9" s="2" t="s">
        <v>20</v>
      </c>
      <c r="F9" s="9">
        <v>107</v>
      </c>
      <c r="G9" s="13"/>
      <c r="H9" s="14">
        <f aca="true" t="shared" si="0" ref="H9:H25">ROUND((F9*G9),0)</f>
        <v>0</v>
      </c>
      <c r="I9" s="8" t="s">
        <v>0</v>
      </c>
    </row>
    <row r="10" spans="1:9" ht="26.25" customHeight="1">
      <c r="A10" s="5">
        <v>3</v>
      </c>
      <c r="B10" s="3" t="s">
        <v>72</v>
      </c>
      <c r="C10" s="3" t="s">
        <v>40</v>
      </c>
      <c r="D10" s="3" t="s">
        <v>129</v>
      </c>
      <c r="E10" s="2" t="s">
        <v>5</v>
      </c>
      <c r="F10" s="9">
        <v>155</v>
      </c>
      <c r="G10" s="13"/>
      <c r="H10" s="14">
        <f t="shared" si="0"/>
        <v>0</v>
      </c>
      <c r="I10" s="8" t="s">
        <v>0</v>
      </c>
    </row>
    <row r="11" spans="1:9" ht="18.75" customHeight="1">
      <c r="A11" s="7" t="s">
        <v>0</v>
      </c>
      <c r="B11" s="3" t="s">
        <v>0</v>
      </c>
      <c r="C11" s="3" t="s">
        <v>45</v>
      </c>
      <c r="D11" s="3" t="s">
        <v>0</v>
      </c>
      <c r="E11" s="3" t="s">
        <v>0</v>
      </c>
      <c r="F11" s="3" t="s">
        <v>0</v>
      </c>
      <c r="G11" s="13"/>
      <c r="H11" s="14"/>
      <c r="I11" s="8" t="s">
        <v>0</v>
      </c>
    </row>
    <row r="12" spans="1:9" ht="37.5" customHeight="1">
      <c r="A12" s="5">
        <v>4</v>
      </c>
      <c r="B12" s="3" t="s">
        <v>61</v>
      </c>
      <c r="C12" s="3" t="s">
        <v>68</v>
      </c>
      <c r="D12" s="3" t="s">
        <v>130</v>
      </c>
      <c r="E12" s="2" t="s">
        <v>5</v>
      </c>
      <c r="F12" s="9">
        <v>155</v>
      </c>
      <c r="G12" s="13"/>
      <c r="H12" s="14">
        <f t="shared" si="0"/>
        <v>0</v>
      </c>
      <c r="I12" s="8" t="s">
        <v>0</v>
      </c>
    </row>
    <row r="13" spans="1:9" ht="37.5" customHeight="1">
      <c r="A13" s="5">
        <v>5</v>
      </c>
      <c r="B13" s="3" t="s">
        <v>62</v>
      </c>
      <c r="C13" s="3" t="s">
        <v>68</v>
      </c>
      <c r="D13" s="3" t="s">
        <v>131</v>
      </c>
      <c r="E13" s="2" t="s">
        <v>5</v>
      </c>
      <c r="F13" s="9">
        <v>155</v>
      </c>
      <c r="G13" s="13"/>
      <c r="H13" s="14">
        <f t="shared" si="0"/>
        <v>0</v>
      </c>
      <c r="I13" s="8" t="s">
        <v>0</v>
      </c>
    </row>
    <row r="14" spans="1:9" ht="37.5" customHeight="1">
      <c r="A14" s="5">
        <v>6</v>
      </c>
      <c r="B14" s="3" t="s">
        <v>132</v>
      </c>
      <c r="C14" s="3" t="s">
        <v>68</v>
      </c>
      <c r="D14" s="3" t="s">
        <v>133</v>
      </c>
      <c r="E14" s="2" t="s">
        <v>5</v>
      </c>
      <c r="F14" s="9">
        <v>155</v>
      </c>
      <c r="G14" s="13"/>
      <c r="H14" s="14">
        <f t="shared" si="0"/>
        <v>0</v>
      </c>
      <c r="I14" s="8" t="s">
        <v>0</v>
      </c>
    </row>
    <row r="15" spans="1:9" ht="26.25" customHeight="1">
      <c r="A15" s="5">
        <v>7</v>
      </c>
      <c r="B15" s="3" t="s">
        <v>58</v>
      </c>
      <c r="C15" s="3" t="s">
        <v>32</v>
      </c>
      <c r="D15" s="3" t="s">
        <v>100</v>
      </c>
      <c r="E15" s="2" t="s">
        <v>5</v>
      </c>
      <c r="F15" s="9">
        <v>310</v>
      </c>
      <c r="G15" s="13"/>
      <c r="H15" s="14">
        <f t="shared" si="0"/>
        <v>0</v>
      </c>
      <c r="I15" s="8" t="s">
        <v>0</v>
      </c>
    </row>
    <row r="16" spans="1:9" ht="26.25" customHeight="1">
      <c r="A16" s="5">
        <v>8</v>
      </c>
      <c r="B16" s="3" t="s">
        <v>59</v>
      </c>
      <c r="C16" s="3" t="s">
        <v>27</v>
      </c>
      <c r="D16" s="3" t="s">
        <v>126</v>
      </c>
      <c r="E16" s="2" t="s">
        <v>5</v>
      </c>
      <c r="F16" s="9">
        <v>155</v>
      </c>
      <c r="G16" s="13"/>
      <c r="H16" s="14">
        <f t="shared" si="0"/>
        <v>0</v>
      </c>
      <c r="I16" s="8" t="s">
        <v>0</v>
      </c>
    </row>
    <row r="17" spans="1:9" ht="37.5" customHeight="1">
      <c r="A17" s="5">
        <v>9</v>
      </c>
      <c r="B17" s="3" t="s">
        <v>57</v>
      </c>
      <c r="C17" s="3" t="s">
        <v>36</v>
      </c>
      <c r="D17" s="3" t="s">
        <v>65</v>
      </c>
      <c r="E17" s="2" t="s">
        <v>5</v>
      </c>
      <c r="F17" s="9">
        <v>135</v>
      </c>
      <c r="G17" s="13"/>
      <c r="H17" s="14">
        <f t="shared" si="0"/>
        <v>0</v>
      </c>
      <c r="I17" s="8" t="s">
        <v>0</v>
      </c>
    </row>
    <row r="18" spans="1:9" ht="26.25" customHeight="1">
      <c r="A18" s="5">
        <v>10</v>
      </c>
      <c r="B18" s="3" t="s">
        <v>63</v>
      </c>
      <c r="C18" s="3" t="s">
        <v>106</v>
      </c>
      <c r="D18" s="3" t="s">
        <v>134</v>
      </c>
      <c r="E18" s="2" t="s">
        <v>5</v>
      </c>
      <c r="F18" s="9">
        <v>135</v>
      </c>
      <c r="G18" s="13"/>
      <c r="H18" s="14">
        <f t="shared" si="0"/>
        <v>0</v>
      </c>
      <c r="I18" s="8" t="s">
        <v>0</v>
      </c>
    </row>
    <row r="19" spans="1:9" ht="18.75" customHeight="1">
      <c r="A19" s="7" t="s">
        <v>0</v>
      </c>
      <c r="B19" s="3" t="s">
        <v>0</v>
      </c>
      <c r="C19" s="3" t="s">
        <v>44</v>
      </c>
      <c r="D19" s="3" t="s">
        <v>0</v>
      </c>
      <c r="E19" s="3" t="s">
        <v>0</v>
      </c>
      <c r="F19" s="3" t="s">
        <v>0</v>
      </c>
      <c r="G19" s="13"/>
      <c r="H19" s="14"/>
      <c r="I19" s="8" t="s">
        <v>0</v>
      </c>
    </row>
    <row r="20" spans="1:9" ht="26.25" customHeight="1">
      <c r="A20" s="5">
        <v>11</v>
      </c>
      <c r="B20" s="3" t="s">
        <v>71</v>
      </c>
      <c r="C20" s="3" t="s">
        <v>78</v>
      </c>
      <c r="D20" s="3" t="s">
        <v>115</v>
      </c>
      <c r="E20" s="2" t="s">
        <v>5</v>
      </c>
      <c r="F20" s="9">
        <v>30</v>
      </c>
      <c r="G20" s="13"/>
      <c r="H20" s="14">
        <f t="shared" si="0"/>
        <v>0</v>
      </c>
      <c r="I20" s="8" t="s">
        <v>0</v>
      </c>
    </row>
    <row r="21" spans="1:9" ht="37.5" customHeight="1">
      <c r="A21" s="5">
        <v>12</v>
      </c>
      <c r="B21" s="3" t="s">
        <v>48</v>
      </c>
      <c r="C21" s="3" t="s">
        <v>90</v>
      </c>
      <c r="D21" s="3" t="s">
        <v>135</v>
      </c>
      <c r="E21" s="2" t="s">
        <v>1</v>
      </c>
      <c r="F21" s="9">
        <v>55</v>
      </c>
      <c r="G21" s="13"/>
      <c r="H21" s="14">
        <f t="shared" si="0"/>
        <v>0</v>
      </c>
      <c r="I21" s="8" t="s">
        <v>0</v>
      </c>
    </row>
    <row r="22" spans="1:9" ht="18.75" customHeight="1">
      <c r="A22" s="7" t="s">
        <v>0</v>
      </c>
      <c r="B22" s="3" t="s">
        <v>0</v>
      </c>
      <c r="C22" s="3" t="s">
        <v>33</v>
      </c>
      <c r="D22" s="3" t="s">
        <v>0</v>
      </c>
      <c r="E22" s="3" t="s">
        <v>0</v>
      </c>
      <c r="F22" s="3" t="s">
        <v>0</v>
      </c>
      <c r="G22" s="13"/>
      <c r="H22" s="14"/>
      <c r="I22" s="8" t="s">
        <v>0</v>
      </c>
    </row>
    <row r="23" spans="1:9" ht="26.25" customHeight="1">
      <c r="A23" s="5">
        <v>13</v>
      </c>
      <c r="B23" s="3" t="s">
        <v>103</v>
      </c>
      <c r="C23" s="3" t="s">
        <v>26</v>
      </c>
      <c r="D23" s="3" t="s">
        <v>42</v>
      </c>
      <c r="E23" s="2" t="s">
        <v>5</v>
      </c>
      <c r="F23" s="2">
        <v>35.46</v>
      </c>
      <c r="G23" s="13"/>
      <c r="H23" s="14">
        <f t="shared" si="0"/>
        <v>0</v>
      </c>
      <c r="I23" s="8" t="s">
        <v>0</v>
      </c>
    </row>
    <row r="24" spans="1:9" ht="18.75" customHeight="1">
      <c r="A24" s="5">
        <v>14</v>
      </c>
      <c r="B24" s="3" t="s">
        <v>104</v>
      </c>
      <c r="C24" s="3" t="s">
        <v>56</v>
      </c>
      <c r="D24" s="3" t="s">
        <v>0</v>
      </c>
      <c r="E24" s="2" t="s">
        <v>5</v>
      </c>
      <c r="F24" s="9">
        <v>5</v>
      </c>
      <c r="G24" s="13"/>
      <c r="H24" s="14">
        <f t="shared" si="0"/>
        <v>0</v>
      </c>
      <c r="I24" s="8" t="s">
        <v>0</v>
      </c>
    </row>
    <row r="25" spans="1:9" ht="60" customHeight="1">
      <c r="A25" s="5">
        <v>15</v>
      </c>
      <c r="B25" s="3" t="s">
        <v>136</v>
      </c>
      <c r="C25" s="3" t="s">
        <v>137</v>
      </c>
      <c r="D25" s="3" t="s">
        <v>138</v>
      </c>
      <c r="E25" s="2" t="s">
        <v>139</v>
      </c>
      <c r="F25" s="2">
        <v>1</v>
      </c>
      <c r="G25" s="13"/>
      <c r="H25" s="14">
        <f t="shared" si="0"/>
        <v>0</v>
      </c>
      <c r="I25" s="8" t="s">
        <v>0</v>
      </c>
    </row>
    <row r="26" spans="1:9" s="11" customFormat="1" ht="24" customHeight="1">
      <c r="A26" s="21" t="s">
        <v>118</v>
      </c>
      <c r="B26" s="22" t="s">
        <v>0</v>
      </c>
      <c r="C26" s="22" t="s">
        <v>0</v>
      </c>
      <c r="D26" s="22" t="s">
        <v>0</v>
      </c>
      <c r="E26" s="22" t="s">
        <v>0</v>
      </c>
      <c r="F26" s="22" t="s">
        <v>0</v>
      </c>
      <c r="G26" s="22" t="s">
        <v>0</v>
      </c>
      <c r="H26" s="17">
        <f>SUM(H8:H25)</f>
        <v>0</v>
      </c>
      <c r="I26" s="10" t="s">
        <v>0</v>
      </c>
    </row>
    <row r="27" spans="1:9" s="11" customFormat="1" ht="24" customHeight="1">
      <c r="A27" s="23" t="s">
        <v>41</v>
      </c>
      <c r="B27" s="24" t="s">
        <v>0</v>
      </c>
      <c r="C27" s="24" t="s">
        <v>0</v>
      </c>
      <c r="D27" s="24" t="s">
        <v>0</v>
      </c>
      <c r="E27" s="24" t="s">
        <v>0</v>
      </c>
      <c r="F27" s="24" t="s">
        <v>0</v>
      </c>
      <c r="G27" s="24" t="s">
        <v>0</v>
      </c>
      <c r="H27" s="17">
        <f>H26</f>
        <v>0</v>
      </c>
      <c r="I27" s="12" t="s">
        <v>0</v>
      </c>
    </row>
  </sheetData>
  <sheetProtection password="9859" sheet="1" objects="1" scenarios="1"/>
  <protectedRanges>
    <protectedRange sqref="G8:G10 G12:G18 G20:G21 G23:G25" name="区域1"/>
  </protectedRanges>
  <mergeCells count="16">
    <mergeCell ref="A1:G1"/>
    <mergeCell ref="H1:I1"/>
    <mergeCell ref="A2:I2"/>
    <mergeCell ref="A3:G3"/>
    <mergeCell ref="A4:A6"/>
    <mergeCell ref="B4:B6"/>
    <mergeCell ref="C4:C6"/>
    <mergeCell ref="D4:D6"/>
    <mergeCell ref="E4:E6"/>
    <mergeCell ref="H3:I3"/>
    <mergeCell ref="A26:G26"/>
    <mergeCell ref="A27:G27"/>
    <mergeCell ref="F4:F6"/>
    <mergeCell ref="G4:I4"/>
    <mergeCell ref="G5:G6"/>
    <mergeCell ref="H5:H6"/>
  </mergeCells>
  <printOptions/>
  <pageMargins left="0.51475" right="0.51475" top="0.59375" bottom="0.59375" header="0.59375" footer="0.593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L66" sqref="L66"/>
    </sheetView>
  </sheetViews>
  <sheetFormatPr defaultColWidth="9.33203125" defaultRowHeight="11.25"/>
  <cols>
    <col min="1" max="1" width="6.5" style="35" customWidth="1"/>
    <col min="2" max="2" width="13.83203125" style="35" customWidth="1"/>
    <col min="3" max="3" width="15.33203125" style="35" customWidth="1"/>
    <col min="4" max="4" width="23.16015625" style="35" customWidth="1"/>
    <col min="5" max="5" width="6.33203125" style="35" customWidth="1"/>
    <col min="6" max="6" width="9.5" style="35" customWidth="1"/>
    <col min="7" max="7" width="9.83203125" style="35" customWidth="1"/>
    <col min="8" max="8" width="12" style="35" customWidth="1"/>
    <col min="9" max="9" width="14.33203125" style="35" customWidth="1"/>
    <col min="10" max="16384" width="10.66015625" style="35" customWidth="1"/>
  </cols>
  <sheetData>
    <row r="1" spans="1:9" ht="20.25" customHeight="1">
      <c r="A1" s="33" t="s">
        <v>0</v>
      </c>
      <c r="B1" s="33" t="s">
        <v>0</v>
      </c>
      <c r="C1" s="33" t="s">
        <v>0</v>
      </c>
      <c r="D1" s="33" t="s">
        <v>0</v>
      </c>
      <c r="E1" s="33" t="s">
        <v>0</v>
      </c>
      <c r="F1" s="33" t="s">
        <v>0</v>
      </c>
      <c r="G1" s="33" t="s">
        <v>0</v>
      </c>
      <c r="H1" s="34" t="s">
        <v>0</v>
      </c>
      <c r="I1" s="34" t="s">
        <v>0</v>
      </c>
    </row>
    <row r="2" spans="1:9" ht="30" customHeight="1">
      <c r="A2" s="36" t="s">
        <v>123</v>
      </c>
      <c r="B2" s="36" t="s">
        <v>0</v>
      </c>
      <c r="C2" s="36" t="s">
        <v>0</v>
      </c>
      <c r="D2" s="36" t="s">
        <v>0</v>
      </c>
      <c r="E2" s="36" t="s">
        <v>0</v>
      </c>
      <c r="F2" s="36" t="s">
        <v>0</v>
      </c>
      <c r="G2" s="36" t="s">
        <v>0</v>
      </c>
      <c r="H2" s="36" t="s">
        <v>0</v>
      </c>
      <c r="I2" s="36" t="s">
        <v>0</v>
      </c>
    </row>
    <row r="3" spans="1:9" ht="37.5" customHeight="1">
      <c r="A3" s="37" t="s">
        <v>142</v>
      </c>
      <c r="B3" s="37" t="s">
        <v>0</v>
      </c>
      <c r="C3" s="37" t="s">
        <v>0</v>
      </c>
      <c r="D3" s="37" t="s">
        <v>0</v>
      </c>
      <c r="E3" s="37" t="s">
        <v>0</v>
      </c>
      <c r="F3" s="37" t="s">
        <v>0</v>
      </c>
      <c r="G3" s="37" t="s">
        <v>0</v>
      </c>
      <c r="H3" s="42" t="s">
        <v>232</v>
      </c>
      <c r="I3" s="42"/>
    </row>
    <row r="4" spans="1:9" ht="18.75" customHeight="1">
      <c r="A4" s="43" t="s">
        <v>30</v>
      </c>
      <c r="B4" s="44" t="s">
        <v>98</v>
      </c>
      <c r="C4" s="44" t="s">
        <v>96</v>
      </c>
      <c r="D4" s="44" t="s">
        <v>120</v>
      </c>
      <c r="E4" s="44" t="s">
        <v>86</v>
      </c>
      <c r="F4" s="44" t="s">
        <v>113</v>
      </c>
      <c r="G4" s="44" t="s">
        <v>93</v>
      </c>
      <c r="H4" s="44" t="s">
        <v>0</v>
      </c>
      <c r="I4" s="45" t="s">
        <v>0</v>
      </c>
    </row>
    <row r="5" spans="1:9" ht="18.75" customHeight="1">
      <c r="A5" s="46" t="s">
        <v>0</v>
      </c>
      <c r="B5" s="38" t="s">
        <v>0</v>
      </c>
      <c r="C5" s="38" t="s">
        <v>0</v>
      </c>
      <c r="D5" s="38" t="s">
        <v>0</v>
      </c>
      <c r="E5" s="38" t="s">
        <v>0</v>
      </c>
      <c r="F5" s="38" t="s">
        <v>0</v>
      </c>
      <c r="G5" s="38" t="s">
        <v>116</v>
      </c>
      <c r="H5" s="38" t="s">
        <v>24</v>
      </c>
      <c r="I5" s="47" t="s">
        <v>28</v>
      </c>
    </row>
    <row r="6" spans="1:9" ht="18.75" customHeight="1">
      <c r="A6" s="46" t="s">
        <v>0</v>
      </c>
      <c r="B6" s="38" t="s">
        <v>0</v>
      </c>
      <c r="C6" s="38" t="s">
        <v>0</v>
      </c>
      <c r="D6" s="38" t="s">
        <v>0</v>
      </c>
      <c r="E6" s="38" t="s">
        <v>0</v>
      </c>
      <c r="F6" s="38" t="s">
        <v>0</v>
      </c>
      <c r="G6" s="38" t="s">
        <v>0</v>
      </c>
      <c r="H6" s="38" t="s">
        <v>0</v>
      </c>
      <c r="I6" s="47" t="s">
        <v>88</v>
      </c>
    </row>
    <row r="7" spans="1:9" ht="18.75" customHeight="1">
      <c r="A7" s="48" t="s">
        <v>0</v>
      </c>
      <c r="B7" s="39" t="s">
        <v>0</v>
      </c>
      <c r="C7" s="39" t="s">
        <v>109</v>
      </c>
      <c r="D7" s="39" t="s">
        <v>0</v>
      </c>
      <c r="E7" s="39" t="s">
        <v>0</v>
      </c>
      <c r="F7" s="39" t="s">
        <v>0</v>
      </c>
      <c r="G7" s="59"/>
      <c r="H7" s="40" t="s">
        <v>0</v>
      </c>
      <c r="I7" s="49" t="s">
        <v>0</v>
      </c>
    </row>
    <row r="8" spans="1:9" ht="18.75" customHeight="1">
      <c r="A8" s="50">
        <v>1</v>
      </c>
      <c r="B8" s="39" t="s">
        <v>75</v>
      </c>
      <c r="C8" s="39" t="s">
        <v>38</v>
      </c>
      <c r="D8" s="39" t="s">
        <v>81</v>
      </c>
      <c r="E8" s="41" t="s">
        <v>20</v>
      </c>
      <c r="F8" s="51">
        <v>2881</v>
      </c>
      <c r="G8" s="59"/>
      <c r="H8" s="60">
        <f>ROUND((F8*G8),0)</f>
        <v>0</v>
      </c>
      <c r="I8" s="49" t="s">
        <v>0</v>
      </c>
    </row>
    <row r="9" spans="1:9" ht="18.75" customHeight="1">
      <c r="A9" s="50">
        <v>2</v>
      </c>
      <c r="B9" s="39" t="s">
        <v>143</v>
      </c>
      <c r="C9" s="39" t="s">
        <v>144</v>
      </c>
      <c r="D9" s="39" t="s">
        <v>0</v>
      </c>
      <c r="E9" s="41" t="s">
        <v>20</v>
      </c>
      <c r="F9" s="51">
        <v>384</v>
      </c>
      <c r="G9" s="59"/>
      <c r="H9" s="60">
        <f aca="true" t="shared" si="0" ref="H9:H27">ROUND((F9*G9),0)</f>
        <v>0</v>
      </c>
      <c r="I9" s="49" t="s">
        <v>0</v>
      </c>
    </row>
    <row r="10" spans="1:9" ht="26.25" customHeight="1">
      <c r="A10" s="50">
        <v>3</v>
      </c>
      <c r="B10" s="39" t="s">
        <v>145</v>
      </c>
      <c r="C10" s="39" t="s">
        <v>146</v>
      </c>
      <c r="D10" s="39" t="s">
        <v>147</v>
      </c>
      <c r="E10" s="41" t="s">
        <v>20</v>
      </c>
      <c r="F10" s="51">
        <v>4887</v>
      </c>
      <c r="G10" s="63"/>
      <c r="H10" s="60">
        <f t="shared" si="0"/>
        <v>0</v>
      </c>
      <c r="I10" s="49" t="s">
        <v>0</v>
      </c>
    </row>
    <row r="11" spans="1:9" ht="18.75" customHeight="1">
      <c r="A11" s="50">
        <v>4</v>
      </c>
      <c r="B11" s="39" t="s">
        <v>148</v>
      </c>
      <c r="C11" s="39" t="s">
        <v>146</v>
      </c>
      <c r="D11" s="39" t="s">
        <v>149</v>
      </c>
      <c r="E11" s="41" t="s">
        <v>20</v>
      </c>
      <c r="F11" s="51">
        <v>1546</v>
      </c>
      <c r="G11" s="63"/>
      <c r="H11" s="60">
        <f t="shared" si="0"/>
        <v>0</v>
      </c>
      <c r="I11" s="49" t="s">
        <v>0</v>
      </c>
    </row>
    <row r="12" spans="1:9" ht="18.75" customHeight="1">
      <c r="A12" s="50">
        <v>5</v>
      </c>
      <c r="B12" s="39" t="s">
        <v>60</v>
      </c>
      <c r="C12" s="39" t="s">
        <v>101</v>
      </c>
      <c r="D12" s="39" t="s">
        <v>0</v>
      </c>
      <c r="E12" s="41" t="s">
        <v>20</v>
      </c>
      <c r="F12" s="51">
        <v>2881</v>
      </c>
      <c r="G12" s="63"/>
      <c r="H12" s="60">
        <f t="shared" si="0"/>
        <v>0</v>
      </c>
      <c r="I12" s="49" t="s">
        <v>0</v>
      </c>
    </row>
    <row r="13" spans="1:9" ht="26.25" customHeight="1">
      <c r="A13" s="50">
        <v>6</v>
      </c>
      <c r="B13" s="39" t="s">
        <v>71</v>
      </c>
      <c r="C13" s="39" t="s">
        <v>78</v>
      </c>
      <c r="D13" s="39" t="s">
        <v>115</v>
      </c>
      <c r="E13" s="41" t="s">
        <v>5</v>
      </c>
      <c r="F13" s="51">
        <v>1143</v>
      </c>
      <c r="G13" s="63"/>
      <c r="H13" s="60">
        <f t="shared" si="0"/>
        <v>0</v>
      </c>
      <c r="I13" s="49" t="s">
        <v>0</v>
      </c>
    </row>
    <row r="14" spans="1:9" ht="26.25" customHeight="1">
      <c r="A14" s="50">
        <v>7</v>
      </c>
      <c r="B14" s="39" t="s">
        <v>150</v>
      </c>
      <c r="C14" s="39" t="s">
        <v>151</v>
      </c>
      <c r="D14" s="39" t="s">
        <v>152</v>
      </c>
      <c r="E14" s="41" t="s">
        <v>5</v>
      </c>
      <c r="F14" s="51">
        <v>1790</v>
      </c>
      <c r="G14" s="63"/>
      <c r="H14" s="60">
        <f t="shared" si="0"/>
        <v>0</v>
      </c>
      <c r="I14" s="49" t="s">
        <v>0</v>
      </c>
    </row>
    <row r="15" spans="1:9" ht="18.75" customHeight="1">
      <c r="A15" s="50">
        <v>8</v>
      </c>
      <c r="B15" s="39" t="s">
        <v>153</v>
      </c>
      <c r="C15" s="39" t="s">
        <v>154</v>
      </c>
      <c r="D15" s="39" t="s">
        <v>155</v>
      </c>
      <c r="E15" s="41" t="s">
        <v>5</v>
      </c>
      <c r="F15" s="41">
        <v>513.46</v>
      </c>
      <c r="G15" s="63"/>
      <c r="H15" s="60">
        <f t="shared" si="0"/>
        <v>0</v>
      </c>
      <c r="I15" s="49" t="s">
        <v>0</v>
      </c>
    </row>
    <row r="16" spans="1:9" ht="26.25" customHeight="1">
      <c r="A16" s="50">
        <v>9</v>
      </c>
      <c r="B16" s="39" t="s">
        <v>156</v>
      </c>
      <c r="C16" s="39" t="s">
        <v>157</v>
      </c>
      <c r="D16" s="39" t="s">
        <v>158</v>
      </c>
      <c r="E16" s="41" t="s">
        <v>20</v>
      </c>
      <c r="F16" s="51">
        <v>56.8</v>
      </c>
      <c r="G16" s="63"/>
      <c r="H16" s="60">
        <f t="shared" si="0"/>
        <v>0</v>
      </c>
      <c r="I16" s="49" t="s">
        <v>0</v>
      </c>
    </row>
    <row r="17" spans="1:9" ht="18.75" customHeight="1">
      <c r="A17" s="50">
        <v>10</v>
      </c>
      <c r="B17" s="39" t="s">
        <v>159</v>
      </c>
      <c r="C17" s="39" t="s">
        <v>160</v>
      </c>
      <c r="D17" s="39" t="s">
        <v>161</v>
      </c>
      <c r="E17" s="41" t="s">
        <v>162</v>
      </c>
      <c r="F17" s="41">
        <v>138</v>
      </c>
      <c r="G17" s="63"/>
      <c r="H17" s="60">
        <f t="shared" si="0"/>
        <v>0</v>
      </c>
      <c r="I17" s="49" t="s">
        <v>0</v>
      </c>
    </row>
    <row r="18" spans="1:9" ht="18.75" customHeight="1">
      <c r="A18" s="48" t="s">
        <v>0</v>
      </c>
      <c r="B18" s="39" t="s">
        <v>0</v>
      </c>
      <c r="C18" s="39" t="s">
        <v>163</v>
      </c>
      <c r="D18" s="39" t="s">
        <v>0</v>
      </c>
      <c r="E18" s="39" t="s">
        <v>0</v>
      </c>
      <c r="F18" s="39" t="s">
        <v>0</v>
      </c>
      <c r="G18" s="59"/>
      <c r="H18" s="60"/>
      <c r="I18" s="49" t="s">
        <v>0</v>
      </c>
    </row>
    <row r="19" spans="1:9" ht="43.5" customHeight="1">
      <c r="A19" s="50">
        <v>11</v>
      </c>
      <c r="B19" s="39" t="s">
        <v>61</v>
      </c>
      <c r="C19" s="39" t="s">
        <v>68</v>
      </c>
      <c r="D19" s="39" t="s">
        <v>130</v>
      </c>
      <c r="E19" s="41" t="s">
        <v>5</v>
      </c>
      <c r="F19" s="51">
        <v>1839</v>
      </c>
      <c r="G19" s="59"/>
      <c r="H19" s="60">
        <f t="shared" si="0"/>
        <v>0</v>
      </c>
      <c r="I19" s="49" t="s">
        <v>0</v>
      </c>
    </row>
    <row r="20" spans="1:9" ht="51" customHeight="1">
      <c r="A20" s="50">
        <v>12</v>
      </c>
      <c r="B20" s="39" t="s">
        <v>62</v>
      </c>
      <c r="C20" s="39" t="s">
        <v>68</v>
      </c>
      <c r="D20" s="39" t="s">
        <v>164</v>
      </c>
      <c r="E20" s="41" t="s">
        <v>5</v>
      </c>
      <c r="F20" s="51">
        <v>1839</v>
      </c>
      <c r="G20" s="63"/>
      <c r="H20" s="60">
        <f t="shared" si="0"/>
        <v>0</v>
      </c>
      <c r="I20" s="49" t="s">
        <v>0</v>
      </c>
    </row>
    <row r="21" spans="1:9" ht="51" customHeight="1">
      <c r="A21" s="50">
        <v>13</v>
      </c>
      <c r="B21" s="39" t="s">
        <v>132</v>
      </c>
      <c r="C21" s="39" t="s">
        <v>68</v>
      </c>
      <c r="D21" s="39" t="s">
        <v>165</v>
      </c>
      <c r="E21" s="41" t="s">
        <v>5</v>
      </c>
      <c r="F21" s="51">
        <v>1083</v>
      </c>
      <c r="G21" s="63"/>
      <c r="H21" s="60">
        <f t="shared" si="0"/>
        <v>0</v>
      </c>
      <c r="I21" s="49" t="s">
        <v>0</v>
      </c>
    </row>
    <row r="22" spans="1:9" ht="30" customHeight="1">
      <c r="A22" s="50">
        <v>14</v>
      </c>
      <c r="B22" s="39" t="s">
        <v>58</v>
      </c>
      <c r="C22" s="39" t="s">
        <v>32</v>
      </c>
      <c r="D22" s="39" t="s">
        <v>126</v>
      </c>
      <c r="E22" s="41" t="s">
        <v>5</v>
      </c>
      <c r="F22" s="51">
        <v>3678</v>
      </c>
      <c r="G22" s="63"/>
      <c r="H22" s="60">
        <f t="shared" si="0"/>
        <v>0</v>
      </c>
      <c r="I22" s="49" t="s">
        <v>0</v>
      </c>
    </row>
    <row r="23" spans="1:9" ht="30" customHeight="1">
      <c r="A23" s="50">
        <v>15</v>
      </c>
      <c r="B23" s="39" t="s">
        <v>59</v>
      </c>
      <c r="C23" s="39" t="s">
        <v>27</v>
      </c>
      <c r="D23" s="39" t="s">
        <v>126</v>
      </c>
      <c r="E23" s="41" t="s">
        <v>5</v>
      </c>
      <c r="F23" s="51">
        <v>999</v>
      </c>
      <c r="G23" s="63"/>
      <c r="H23" s="60">
        <f t="shared" si="0"/>
        <v>0</v>
      </c>
      <c r="I23" s="49" t="s">
        <v>0</v>
      </c>
    </row>
    <row r="24" spans="1:9" ht="46.5" customHeight="1">
      <c r="A24" s="50">
        <v>16</v>
      </c>
      <c r="B24" s="39" t="s">
        <v>57</v>
      </c>
      <c r="C24" s="39" t="s">
        <v>36</v>
      </c>
      <c r="D24" s="39" t="s">
        <v>65</v>
      </c>
      <c r="E24" s="41" t="s">
        <v>5</v>
      </c>
      <c r="F24" s="51">
        <v>999</v>
      </c>
      <c r="G24" s="63"/>
      <c r="H24" s="60">
        <f t="shared" si="0"/>
        <v>0</v>
      </c>
      <c r="I24" s="49" t="s">
        <v>0</v>
      </c>
    </row>
    <row r="25" spans="1:9" ht="31.5" customHeight="1">
      <c r="A25" s="50">
        <v>17</v>
      </c>
      <c r="B25" s="39" t="s">
        <v>63</v>
      </c>
      <c r="C25" s="39" t="s">
        <v>106</v>
      </c>
      <c r="D25" s="39" t="s">
        <v>53</v>
      </c>
      <c r="E25" s="41" t="s">
        <v>5</v>
      </c>
      <c r="F25" s="51">
        <v>3231</v>
      </c>
      <c r="G25" s="63"/>
      <c r="H25" s="60">
        <f t="shared" si="0"/>
        <v>0</v>
      </c>
      <c r="I25" s="49" t="s">
        <v>0</v>
      </c>
    </row>
    <row r="26" spans="1:9" ht="18.75" customHeight="1">
      <c r="A26" s="48" t="s">
        <v>0</v>
      </c>
      <c r="B26" s="39" t="s">
        <v>0</v>
      </c>
      <c r="C26" s="39" t="s">
        <v>166</v>
      </c>
      <c r="D26" s="39" t="s">
        <v>0</v>
      </c>
      <c r="E26" s="39" t="s">
        <v>0</v>
      </c>
      <c r="F26" s="39" t="s">
        <v>0</v>
      </c>
      <c r="G26" s="59"/>
      <c r="H26" s="60"/>
      <c r="I26" s="49" t="s">
        <v>0</v>
      </c>
    </row>
    <row r="27" spans="1:9" ht="42.75" customHeight="1">
      <c r="A27" s="50">
        <v>18</v>
      </c>
      <c r="B27" s="39" t="s">
        <v>167</v>
      </c>
      <c r="C27" s="39" t="s">
        <v>68</v>
      </c>
      <c r="D27" s="39" t="s">
        <v>130</v>
      </c>
      <c r="E27" s="41" t="s">
        <v>5</v>
      </c>
      <c r="F27" s="51">
        <v>1133</v>
      </c>
      <c r="G27" s="59"/>
      <c r="H27" s="60">
        <f t="shared" si="0"/>
        <v>0</v>
      </c>
      <c r="I27" s="49" t="s">
        <v>0</v>
      </c>
    </row>
    <row r="28" spans="1:9" s="55" customFormat="1" ht="25.5" customHeight="1">
      <c r="A28" s="52" t="s">
        <v>118</v>
      </c>
      <c r="B28" s="53" t="s">
        <v>0</v>
      </c>
      <c r="C28" s="53" t="s">
        <v>0</v>
      </c>
      <c r="D28" s="53" t="s">
        <v>0</v>
      </c>
      <c r="E28" s="53" t="s">
        <v>0</v>
      </c>
      <c r="F28" s="53" t="s">
        <v>0</v>
      </c>
      <c r="G28" s="53" t="s">
        <v>0</v>
      </c>
      <c r="H28" s="62">
        <f>SUM(H8:H27)</f>
        <v>0</v>
      </c>
      <c r="I28" s="54" t="s">
        <v>0</v>
      </c>
    </row>
    <row r="29" spans="1:9" ht="30" customHeight="1">
      <c r="A29" s="36" t="s">
        <v>123</v>
      </c>
      <c r="B29" s="36" t="s">
        <v>0</v>
      </c>
      <c r="C29" s="36" t="s">
        <v>0</v>
      </c>
      <c r="D29" s="36" t="s">
        <v>0</v>
      </c>
      <c r="E29" s="36" t="s">
        <v>0</v>
      </c>
      <c r="F29" s="36" t="s">
        <v>0</v>
      </c>
      <c r="G29" s="36" t="s">
        <v>0</v>
      </c>
      <c r="H29" s="36" t="s">
        <v>0</v>
      </c>
      <c r="I29" s="36" t="s">
        <v>0</v>
      </c>
    </row>
    <row r="30" spans="1:9" ht="37.5" customHeight="1">
      <c r="A30" s="37" t="s">
        <v>142</v>
      </c>
      <c r="B30" s="37" t="s">
        <v>0</v>
      </c>
      <c r="C30" s="37" t="s">
        <v>0</v>
      </c>
      <c r="D30" s="37" t="s">
        <v>0</v>
      </c>
      <c r="E30" s="37" t="s">
        <v>0</v>
      </c>
      <c r="F30" s="37" t="s">
        <v>0</v>
      </c>
      <c r="G30" s="37" t="s">
        <v>0</v>
      </c>
      <c r="H30" s="42" t="s">
        <v>233</v>
      </c>
      <c r="I30" s="42"/>
    </row>
    <row r="31" spans="1:9" ht="18.75" customHeight="1">
      <c r="A31" s="43" t="s">
        <v>30</v>
      </c>
      <c r="B31" s="44" t="s">
        <v>98</v>
      </c>
      <c r="C31" s="44" t="s">
        <v>96</v>
      </c>
      <c r="D31" s="44" t="s">
        <v>120</v>
      </c>
      <c r="E31" s="44" t="s">
        <v>86</v>
      </c>
      <c r="F31" s="44" t="s">
        <v>113</v>
      </c>
      <c r="G31" s="44" t="s">
        <v>93</v>
      </c>
      <c r="H31" s="44" t="s">
        <v>0</v>
      </c>
      <c r="I31" s="45" t="s">
        <v>0</v>
      </c>
    </row>
    <row r="32" spans="1:9" ht="18.75" customHeight="1">
      <c r="A32" s="46" t="s">
        <v>0</v>
      </c>
      <c r="B32" s="38" t="s">
        <v>0</v>
      </c>
      <c r="C32" s="38" t="s">
        <v>0</v>
      </c>
      <c r="D32" s="38" t="s">
        <v>0</v>
      </c>
      <c r="E32" s="38" t="s">
        <v>0</v>
      </c>
      <c r="F32" s="38" t="s">
        <v>0</v>
      </c>
      <c r="G32" s="38" t="s">
        <v>116</v>
      </c>
      <c r="H32" s="38" t="s">
        <v>24</v>
      </c>
      <c r="I32" s="47" t="s">
        <v>28</v>
      </c>
    </row>
    <row r="33" spans="1:9" ht="18.75" customHeight="1">
      <c r="A33" s="46" t="s">
        <v>0</v>
      </c>
      <c r="B33" s="38" t="s">
        <v>0</v>
      </c>
      <c r="C33" s="38" t="s">
        <v>0</v>
      </c>
      <c r="D33" s="38" t="s">
        <v>0</v>
      </c>
      <c r="E33" s="38" t="s">
        <v>0</v>
      </c>
      <c r="F33" s="38" t="s">
        <v>0</v>
      </c>
      <c r="G33" s="38" t="s">
        <v>0</v>
      </c>
      <c r="H33" s="38" t="s">
        <v>0</v>
      </c>
      <c r="I33" s="47" t="s">
        <v>88</v>
      </c>
    </row>
    <row r="34" spans="1:9" ht="48.75" customHeight="1">
      <c r="A34" s="50">
        <v>19</v>
      </c>
      <c r="B34" s="39" t="s">
        <v>168</v>
      </c>
      <c r="C34" s="39" t="s">
        <v>68</v>
      </c>
      <c r="D34" s="39" t="s">
        <v>164</v>
      </c>
      <c r="E34" s="41" t="s">
        <v>5</v>
      </c>
      <c r="F34" s="51">
        <v>1133</v>
      </c>
      <c r="G34" s="59"/>
      <c r="H34" s="60">
        <f aca="true" t="shared" si="1" ref="H34:H54">ROUND((F34*G34),0)</f>
        <v>0</v>
      </c>
      <c r="I34" s="49" t="s">
        <v>0</v>
      </c>
    </row>
    <row r="35" spans="1:9" ht="26.25" customHeight="1">
      <c r="A35" s="50">
        <v>20</v>
      </c>
      <c r="B35" s="39" t="s">
        <v>169</v>
      </c>
      <c r="C35" s="39" t="s">
        <v>32</v>
      </c>
      <c r="D35" s="39" t="s">
        <v>126</v>
      </c>
      <c r="E35" s="41" t="s">
        <v>5</v>
      </c>
      <c r="F35" s="51">
        <v>1133</v>
      </c>
      <c r="G35" s="63"/>
      <c r="H35" s="60">
        <f t="shared" si="1"/>
        <v>0</v>
      </c>
      <c r="I35" s="49" t="s">
        <v>0</v>
      </c>
    </row>
    <row r="36" spans="1:9" ht="26.25" customHeight="1">
      <c r="A36" s="50">
        <v>21</v>
      </c>
      <c r="B36" s="39" t="s">
        <v>170</v>
      </c>
      <c r="C36" s="39" t="s">
        <v>27</v>
      </c>
      <c r="D36" s="39" t="s">
        <v>126</v>
      </c>
      <c r="E36" s="41" t="s">
        <v>5</v>
      </c>
      <c r="F36" s="51">
        <v>1239</v>
      </c>
      <c r="G36" s="63"/>
      <c r="H36" s="60">
        <f t="shared" si="1"/>
        <v>0</v>
      </c>
      <c r="I36" s="49" t="s">
        <v>0</v>
      </c>
    </row>
    <row r="37" spans="1:9" ht="37.5" customHeight="1">
      <c r="A37" s="50">
        <v>22</v>
      </c>
      <c r="B37" s="39" t="s">
        <v>171</v>
      </c>
      <c r="C37" s="39" t="s">
        <v>36</v>
      </c>
      <c r="D37" s="39" t="s">
        <v>65</v>
      </c>
      <c r="E37" s="41" t="s">
        <v>5</v>
      </c>
      <c r="F37" s="51">
        <v>1239</v>
      </c>
      <c r="G37" s="63"/>
      <c r="H37" s="60">
        <f t="shared" si="1"/>
        <v>0</v>
      </c>
      <c r="I37" s="49" t="s">
        <v>0</v>
      </c>
    </row>
    <row r="38" spans="1:9" ht="26.25" customHeight="1">
      <c r="A38" s="50">
        <v>23</v>
      </c>
      <c r="B38" s="39" t="s">
        <v>64</v>
      </c>
      <c r="C38" s="39" t="s">
        <v>106</v>
      </c>
      <c r="D38" s="39" t="s">
        <v>53</v>
      </c>
      <c r="E38" s="41" t="s">
        <v>5</v>
      </c>
      <c r="F38" s="51">
        <v>2186</v>
      </c>
      <c r="G38" s="63"/>
      <c r="H38" s="60">
        <f t="shared" si="1"/>
        <v>0</v>
      </c>
      <c r="I38" s="49" t="s">
        <v>0</v>
      </c>
    </row>
    <row r="39" spans="1:9" ht="26.25" customHeight="1">
      <c r="A39" s="50">
        <v>24</v>
      </c>
      <c r="B39" s="39" t="s">
        <v>172</v>
      </c>
      <c r="C39" s="39" t="s">
        <v>106</v>
      </c>
      <c r="D39" s="39" t="s">
        <v>54</v>
      </c>
      <c r="E39" s="41" t="s">
        <v>5</v>
      </c>
      <c r="F39" s="51">
        <v>1185</v>
      </c>
      <c r="G39" s="63"/>
      <c r="H39" s="60">
        <f t="shared" si="1"/>
        <v>0</v>
      </c>
      <c r="I39" s="49" t="s">
        <v>0</v>
      </c>
    </row>
    <row r="40" spans="1:9" ht="18.75" customHeight="1">
      <c r="A40" s="48" t="s">
        <v>0</v>
      </c>
      <c r="B40" s="39" t="s">
        <v>0</v>
      </c>
      <c r="C40" s="39" t="s">
        <v>44</v>
      </c>
      <c r="D40" s="39" t="s">
        <v>0</v>
      </c>
      <c r="E40" s="39" t="s">
        <v>0</v>
      </c>
      <c r="F40" s="39" t="s">
        <v>0</v>
      </c>
      <c r="G40" s="59"/>
      <c r="H40" s="60"/>
      <c r="I40" s="49" t="s">
        <v>0</v>
      </c>
    </row>
    <row r="41" spans="1:9" ht="37.5" customHeight="1">
      <c r="A41" s="50">
        <v>25</v>
      </c>
      <c r="B41" s="39" t="s">
        <v>48</v>
      </c>
      <c r="C41" s="39" t="s">
        <v>90</v>
      </c>
      <c r="D41" s="39" t="s">
        <v>173</v>
      </c>
      <c r="E41" s="41" t="s">
        <v>1</v>
      </c>
      <c r="F41" s="51">
        <v>165</v>
      </c>
      <c r="G41" s="59"/>
      <c r="H41" s="60">
        <f t="shared" si="1"/>
        <v>0</v>
      </c>
      <c r="I41" s="49" t="s">
        <v>0</v>
      </c>
    </row>
    <row r="42" spans="1:9" ht="26.25" customHeight="1">
      <c r="A42" s="50">
        <v>26</v>
      </c>
      <c r="B42" s="39" t="s">
        <v>49</v>
      </c>
      <c r="C42" s="39" t="s">
        <v>90</v>
      </c>
      <c r="D42" s="39" t="s">
        <v>174</v>
      </c>
      <c r="E42" s="41" t="s">
        <v>1</v>
      </c>
      <c r="F42" s="51">
        <v>303</v>
      </c>
      <c r="G42" s="59"/>
      <c r="H42" s="60">
        <f t="shared" si="1"/>
        <v>0</v>
      </c>
      <c r="I42" s="49" t="s">
        <v>0</v>
      </c>
    </row>
    <row r="43" spans="1:9" ht="26.25" customHeight="1">
      <c r="A43" s="50">
        <v>27</v>
      </c>
      <c r="B43" s="39" t="s">
        <v>70</v>
      </c>
      <c r="C43" s="39" t="s">
        <v>78</v>
      </c>
      <c r="D43" s="39" t="s">
        <v>92</v>
      </c>
      <c r="E43" s="41" t="s">
        <v>5</v>
      </c>
      <c r="F43" s="51">
        <v>538.5</v>
      </c>
      <c r="G43" s="59"/>
      <c r="H43" s="60">
        <f t="shared" si="1"/>
        <v>0</v>
      </c>
      <c r="I43" s="49" t="s">
        <v>0</v>
      </c>
    </row>
    <row r="44" spans="1:9" ht="18.75" customHeight="1">
      <c r="A44" s="50">
        <v>28</v>
      </c>
      <c r="B44" s="39" t="s">
        <v>175</v>
      </c>
      <c r="C44" s="39" t="s">
        <v>176</v>
      </c>
      <c r="D44" s="39" t="s">
        <v>177</v>
      </c>
      <c r="E44" s="41" t="s">
        <v>5</v>
      </c>
      <c r="F44" s="51">
        <v>272</v>
      </c>
      <c r="G44" s="59"/>
      <c r="H44" s="60">
        <f t="shared" si="1"/>
        <v>0</v>
      </c>
      <c r="I44" s="49" t="s">
        <v>0</v>
      </c>
    </row>
    <row r="45" spans="1:9" ht="18.75" customHeight="1">
      <c r="A45" s="48" t="s">
        <v>0</v>
      </c>
      <c r="B45" s="39" t="s">
        <v>0</v>
      </c>
      <c r="C45" s="39" t="s">
        <v>178</v>
      </c>
      <c r="D45" s="39" t="s">
        <v>0</v>
      </c>
      <c r="E45" s="39" t="s">
        <v>0</v>
      </c>
      <c r="F45" s="39" t="s">
        <v>0</v>
      </c>
      <c r="G45" s="59"/>
      <c r="H45" s="60"/>
      <c r="I45" s="49" t="s">
        <v>0</v>
      </c>
    </row>
    <row r="46" spans="1:9" ht="48.75" customHeight="1">
      <c r="A46" s="50">
        <v>29</v>
      </c>
      <c r="B46" s="39" t="s">
        <v>179</v>
      </c>
      <c r="C46" s="39" t="s">
        <v>180</v>
      </c>
      <c r="D46" s="39" t="s">
        <v>181</v>
      </c>
      <c r="E46" s="41" t="s">
        <v>20</v>
      </c>
      <c r="F46" s="51">
        <v>46.4</v>
      </c>
      <c r="G46" s="59"/>
      <c r="H46" s="60">
        <f t="shared" si="1"/>
        <v>0</v>
      </c>
      <c r="I46" s="49" t="s">
        <v>0</v>
      </c>
    </row>
    <row r="47" spans="1:9" ht="26.25" customHeight="1">
      <c r="A47" s="50">
        <v>30</v>
      </c>
      <c r="B47" s="39" t="s">
        <v>182</v>
      </c>
      <c r="C47" s="39" t="s">
        <v>183</v>
      </c>
      <c r="D47" s="39" t="s">
        <v>184</v>
      </c>
      <c r="E47" s="41" t="s">
        <v>20</v>
      </c>
      <c r="F47" s="51">
        <v>20.6</v>
      </c>
      <c r="G47" s="63"/>
      <c r="H47" s="60">
        <f t="shared" si="1"/>
        <v>0</v>
      </c>
      <c r="I47" s="49" t="s">
        <v>0</v>
      </c>
    </row>
    <row r="48" spans="1:9" ht="18.75" customHeight="1">
      <c r="A48" s="50">
        <v>31</v>
      </c>
      <c r="B48" s="39" t="s">
        <v>185</v>
      </c>
      <c r="C48" s="39" t="s">
        <v>186</v>
      </c>
      <c r="D48" s="39" t="s">
        <v>187</v>
      </c>
      <c r="E48" s="41" t="s">
        <v>5</v>
      </c>
      <c r="F48" s="41">
        <v>1552.63</v>
      </c>
      <c r="G48" s="63"/>
      <c r="H48" s="60">
        <f t="shared" si="1"/>
        <v>0</v>
      </c>
      <c r="I48" s="49" t="s">
        <v>0</v>
      </c>
    </row>
    <row r="49" spans="1:9" ht="26.25" customHeight="1">
      <c r="A49" s="50">
        <v>32</v>
      </c>
      <c r="B49" s="39" t="s">
        <v>188</v>
      </c>
      <c r="C49" s="39" t="s">
        <v>189</v>
      </c>
      <c r="D49" s="39" t="s">
        <v>190</v>
      </c>
      <c r="E49" s="41" t="s">
        <v>1</v>
      </c>
      <c r="F49" s="41">
        <v>274.67</v>
      </c>
      <c r="G49" s="63"/>
      <c r="H49" s="60">
        <f t="shared" si="1"/>
        <v>0</v>
      </c>
      <c r="I49" s="49" t="s">
        <v>0</v>
      </c>
    </row>
    <row r="50" spans="1:9" ht="26.25" customHeight="1">
      <c r="A50" s="50">
        <v>33</v>
      </c>
      <c r="B50" s="39" t="s">
        <v>191</v>
      </c>
      <c r="C50" s="39" t="s">
        <v>192</v>
      </c>
      <c r="D50" s="39" t="s">
        <v>193</v>
      </c>
      <c r="E50" s="41" t="s">
        <v>20</v>
      </c>
      <c r="F50" s="51">
        <v>120.5</v>
      </c>
      <c r="G50" s="63"/>
      <c r="H50" s="60">
        <f t="shared" si="1"/>
        <v>0</v>
      </c>
      <c r="I50" s="49" t="s">
        <v>0</v>
      </c>
    </row>
    <row r="51" spans="1:9" ht="26.25" customHeight="1">
      <c r="A51" s="50">
        <v>34</v>
      </c>
      <c r="B51" s="39" t="s">
        <v>194</v>
      </c>
      <c r="C51" s="39" t="s">
        <v>195</v>
      </c>
      <c r="D51" s="39" t="s">
        <v>196</v>
      </c>
      <c r="E51" s="41" t="s">
        <v>162</v>
      </c>
      <c r="F51" s="41">
        <v>6026</v>
      </c>
      <c r="G51" s="63"/>
      <c r="H51" s="60">
        <f t="shared" si="1"/>
        <v>0</v>
      </c>
      <c r="I51" s="49" t="s">
        <v>0</v>
      </c>
    </row>
    <row r="52" spans="1:9" ht="18.75" customHeight="1">
      <c r="A52" s="48" t="s">
        <v>0</v>
      </c>
      <c r="B52" s="39" t="s">
        <v>0</v>
      </c>
      <c r="C52" s="39" t="s">
        <v>197</v>
      </c>
      <c r="D52" s="39" t="s">
        <v>0</v>
      </c>
      <c r="E52" s="39" t="s">
        <v>0</v>
      </c>
      <c r="F52" s="39" t="s">
        <v>0</v>
      </c>
      <c r="G52" s="59"/>
      <c r="H52" s="60"/>
      <c r="I52" s="49" t="s">
        <v>0</v>
      </c>
    </row>
    <row r="53" spans="1:9" ht="37.5" customHeight="1">
      <c r="A53" s="50">
        <v>35</v>
      </c>
      <c r="B53" s="39" t="s">
        <v>198</v>
      </c>
      <c r="C53" s="39" t="s">
        <v>199</v>
      </c>
      <c r="D53" s="39" t="s">
        <v>200</v>
      </c>
      <c r="E53" s="41" t="s">
        <v>20</v>
      </c>
      <c r="F53" s="51">
        <v>361.9</v>
      </c>
      <c r="G53" s="59"/>
      <c r="H53" s="60">
        <f t="shared" si="1"/>
        <v>0</v>
      </c>
      <c r="I53" s="49" t="s">
        <v>0</v>
      </c>
    </row>
    <row r="54" spans="1:9" ht="37.5" customHeight="1">
      <c r="A54" s="50">
        <v>36</v>
      </c>
      <c r="B54" s="39" t="s">
        <v>201</v>
      </c>
      <c r="C54" s="39" t="s">
        <v>199</v>
      </c>
      <c r="D54" s="39" t="s">
        <v>202</v>
      </c>
      <c r="E54" s="41" t="s">
        <v>20</v>
      </c>
      <c r="F54" s="51">
        <v>112.5</v>
      </c>
      <c r="G54" s="59"/>
      <c r="H54" s="60">
        <f t="shared" si="1"/>
        <v>0</v>
      </c>
      <c r="I54" s="49" t="s">
        <v>0</v>
      </c>
    </row>
    <row r="55" spans="1:9" s="55" customFormat="1" ht="25.5" customHeight="1">
      <c r="A55" s="52" t="s">
        <v>118</v>
      </c>
      <c r="B55" s="53" t="s">
        <v>0</v>
      </c>
      <c r="C55" s="53" t="s">
        <v>0</v>
      </c>
      <c r="D55" s="53" t="s">
        <v>0</v>
      </c>
      <c r="E55" s="53" t="s">
        <v>0</v>
      </c>
      <c r="F55" s="53" t="s">
        <v>0</v>
      </c>
      <c r="G55" s="53" t="s">
        <v>0</v>
      </c>
      <c r="H55" s="62">
        <f>SUM(H34:H54)</f>
        <v>0</v>
      </c>
      <c r="I55" s="54" t="s">
        <v>0</v>
      </c>
    </row>
    <row r="56" spans="1:9" ht="30" customHeight="1">
      <c r="A56" s="36" t="s">
        <v>123</v>
      </c>
      <c r="B56" s="36" t="s">
        <v>0</v>
      </c>
      <c r="C56" s="36" t="s">
        <v>0</v>
      </c>
      <c r="D56" s="36" t="s">
        <v>0</v>
      </c>
      <c r="E56" s="36" t="s">
        <v>0</v>
      </c>
      <c r="F56" s="36" t="s">
        <v>0</v>
      </c>
      <c r="G56" s="36" t="s">
        <v>0</v>
      </c>
      <c r="H56" s="36" t="s">
        <v>0</v>
      </c>
      <c r="I56" s="36" t="s">
        <v>0</v>
      </c>
    </row>
    <row r="57" spans="1:9" ht="37.5" customHeight="1">
      <c r="A57" s="37" t="s">
        <v>142</v>
      </c>
      <c r="B57" s="37" t="s">
        <v>0</v>
      </c>
      <c r="C57" s="37" t="s">
        <v>0</v>
      </c>
      <c r="D57" s="37" t="s">
        <v>0</v>
      </c>
      <c r="E57" s="37" t="s">
        <v>0</v>
      </c>
      <c r="F57" s="37" t="s">
        <v>0</v>
      </c>
      <c r="G57" s="37" t="s">
        <v>0</v>
      </c>
      <c r="H57" s="42" t="s">
        <v>234</v>
      </c>
      <c r="I57" s="42"/>
    </row>
    <row r="58" spans="1:9" ht="18.75" customHeight="1">
      <c r="A58" s="43" t="s">
        <v>30</v>
      </c>
      <c r="B58" s="44" t="s">
        <v>98</v>
      </c>
      <c r="C58" s="44" t="s">
        <v>96</v>
      </c>
      <c r="D58" s="44" t="s">
        <v>120</v>
      </c>
      <c r="E58" s="44" t="s">
        <v>86</v>
      </c>
      <c r="F58" s="44" t="s">
        <v>113</v>
      </c>
      <c r="G58" s="44" t="s">
        <v>93</v>
      </c>
      <c r="H58" s="44" t="s">
        <v>0</v>
      </c>
      <c r="I58" s="45" t="s">
        <v>0</v>
      </c>
    </row>
    <row r="59" spans="1:9" ht="18.75" customHeight="1">
      <c r="A59" s="46" t="s">
        <v>0</v>
      </c>
      <c r="B59" s="38" t="s">
        <v>0</v>
      </c>
      <c r="C59" s="38" t="s">
        <v>0</v>
      </c>
      <c r="D59" s="38" t="s">
        <v>0</v>
      </c>
      <c r="E59" s="38" t="s">
        <v>0</v>
      </c>
      <c r="F59" s="38" t="s">
        <v>0</v>
      </c>
      <c r="G59" s="38" t="s">
        <v>116</v>
      </c>
      <c r="H59" s="38" t="s">
        <v>24</v>
      </c>
      <c r="I59" s="47" t="s">
        <v>28</v>
      </c>
    </row>
    <row r="60" spans="1:9" ht="18.75" customHeight="1">
      <c r="A60" s="46" t="s">
        <v>0</v>
      </c>
      <c r="B60" s="38" t="s">
        <v>0</v>
      </c>
      <c r="C60" s="38" t="s">
        <v>0</v>
      </c>
      <c r="D60" s="38" t="s">
        <v>0</v>
      </c>
      <c r="E60" s="38" t="s">
        <v>0</v>
      </c>
      <c r="F60" s="38" t="s">
        <v>0</v>
      </c>
      <c r="G60" s="38" t="s">
        <v>0</v>
      </c>
      <c r="H60" s="38" t="s">
        <v>0</v>
      </c>
      <c r="I60" s="47" t="s">
        <v>88</v>
      </c>
    </row>
    <row r="61" spans="1:9" ht="82.5" customHeight="1">
      <c r="A61" s="50">
        <v>37</v>
      </c>
      <c r="B61" s="39" t="s">
        <v>76</v>
      </c>
      <c r="C61" s="39" t="s">
        <v>105</v>
      </c>
      <c r="D61" s="39" t="s">
        <v>203</v>
      </c>
      <c r="E61" s="41" t="s">
        <v>1</v>
      </c>
      <c r="F61" s="51">
        <v>14</v>
      </c>
      <c r="G61" s="59"/>
      <c r="H61" s="60">
        <f aca="true" t="shared" si="2" ref="H61:H75">ROUND((F61*G61),0)</f>
        <v>0</v>
      </c>
      <c r="I61" s="49" t="s">
        <v>0</v>
      </c>
    </row>
    <row r="62" spans="1:9" ht="93.75" customHeight="1">
      <c r="A62" s="50">
        <v>38</v>
      </c>
      <c r="B62" s="39" t="s">
        <v>204</v>
      </c>
      <c r="C62" s="39" t="s">
        <v>205</v>
      </c>
      <c r="D62" s="39" t="s">
        <v>206</v>
      </c>
      <c r="E62" s="41" t="s">
        <v>1</v>
      </c>
      <c r="F62" s="51">
        <v>50</v>
      </c>
      <c r="G62" s="59"/>
      <c r="H62" s="60">
        <f t="shared" si="2"/>
        <v>0</v>
      </c>
      <c r="I62" s="49" t="s">
        <v>0</v>
      </c>
    </row>
    <row r="63" spans="1:9" ht="18.75" customHeight="1">
      <c r="A63" s="50">
        <v>39</v>
      </c>
      <c r="B63" s="39" t="s">
        <v>207</v>
      </c>
      <c r="C63" s="39" t="s">
        <v>208</v>
      </c>
      <c r="D63" s="39" t="s">
        <v>209</v>
      </c>
      <c r="E63" s="41" t="s">
        <v>23</v>
      </c>
      <c r="F63" s="41">
        <v>1</v>
      </c>
      <c r="G63" s="59"/>
      <c r="H63" s="60">
        <f t="shared" si="2"/>
        <v>0</v>
      </c>
      <c r="I63" s="49" t="s">
        <v>0</v>
      </c>
    </row>
    <row r="64" spans="1:9" ht="37.5" customHeight="1">
      <c r="A64" s="50">
        <v>40</v>
      </c>
      <c r="B64" s="39" t="s">
        <v>210</v>
      </c>
      <c r="C64" s="39" t="s">
        <v>211</v>
      </c>
      <c r="D64" s="39" t="s">
        <v>212</v>
      </c>
      <c r="E64" s="41" t="s">
        <v>1</v>
      </c>
      <c r="F64" s="51">
        <v>6</v>
      </c>
      <c r="G64" s="59"/>
      <c r="H64" s="60">
        <f t="shared" si="2"/>
        <v>0</v>
      </c>
      <c r="I64" s="49" t="s">
        <v>0</v>
      </c>
    </row>
    <row r="65" spans="1:9" ht="18.75" customHeight="1">
      <c r="A65" s="48" t="s">
        <v>0</v>
      </c>
      <c r="B65" s="39" t="s">
        <v>0</v>
      </c>
      <c r="C65" s="39" t="s">
        <v>33</v>
      </c>
      <c r="D65" s="39" t="s">
        <v>0</v>
      </c>
      <c r="E65" s="39" t="s">
        <v>0</v>
      </c>
      <c r="F65" s="39" t="s">
        <v>0</v>
      </c>
      <c r="G65" s="59"/>
      <c r="H65" s="60"/>
      <c r="I65" s="49" t="s">
        <v>0</v>
      </c>
    </row>
    <row r="66" spans="1:9" ht="59.25" customHeight="1">
      <c r="A66" s="50">
        <v>41</v>
      </c>
      <c r="B66" s="39" t="s">
        <v>136</v>
      </c>
      <c r="C66" s="39" t="s">
        <v>137</v>
      </c>
      <c r="D66" s="39" t="s">
        <v>235</v>
      </c>
      <c r="E66" s="41" t="s">
        <v>139</v>
      </c>
      <c r="F66" s="41">
        <v>1</v>
      </c>
      <c r="G66" s="59"/>
      <c r="H66" s="60">
        <f t="shared" si="2"/>
        <v>0</v>
      </c>
      <c r="I66" s="49" t="s">
        <v>0</v>
      </c>
    </row>
    <row r="67" spans="1:9" ht="60" customHeight="1">
      <c r="A67" s="50">
        <v>42</v>
      </c>
      <c r="B67" s="39" t="s">
        <v>213</v>
      </c>
      <c r="C67" s="39" t="s">
        <v>137</v>
      </c>
      <c r="D67" s="39" t="s">
        <v>138</v>
      </c>
      <c r="E67" s="41" t="s">
        <v>139</v>
      </c>
      <c r="F67" s="41">
        <v>1</v>
      </c>
      <c r="G67" s="59"/>
      <c r="H67" s="60">
        <f t="shared" si="2"/>
        <v>0</v>
      </c>
      <c r="I67" s="49" t="s">
        <v>0</v>
      </c>
    </row>
    <row r="68" spans="1:9" ht="60" customHeight="1">
      <c r="A68" s="50">
        <v>43</v>
      </c>
      <c r="B68" s="39" t="s">
        <v>214</v>
      </c>
      <c r="C68" s="39" t="s">
        <v>137</v>
      </c>
      <c r="D68" s="39" t="s">
        <v>215</v>
      </c>
      <c r="E68" s="41" t="s">
        <v>139</v>
      </c>
      <c r="F68" s="41">
        <v>1</v>
      </c>
      <c r="G68" s="59"/>
      <c r="H68" s="60">
        <f t="shared" si="2"/>
        <v>0</v>
      </c>
      <c r="I68" s="49" t="s">
        <v>0</v>
      </c>
    </row>
    <row r="69" spans="1:9" ht="26.25" customHeight="1">
      <c r="A69" s="50">
        <v>44</v>
      </c>
      <c r="B69" s="39" t="s">
        <v>103</v>
      </c>
      <c r="C69" s="39" t="s">
        <v>26</v>
      </c>
      <c r="D69" s="39" t="s">
        <v>42</v>
      </c>
      <c r="E69" s="41" t="s">
        <v>5</v>
      </c>
      <c r="F69" s="41">
        <v>517.33</v>
      </c>
      <c r="G69" s="59"/>
      <c r="H69" s="60">
        <f t="shared" si="2"/>
        <v>0</v>
      </c>
      <c r="I69" s="49" t="s">
        <v>0</v>
      </c>
    </row>
    <row r="70" spans="1:9" ht="60" customHeight="1">
      <c r="A70" s="50">
        <v>45</v>
      </c>
      <c r="B70" s="39" t="s">
        <v>216</v>
      </c>
      <c r="C70" s="39" t="s">
        <v>217</v>
      </c>
      <c r="D70" s="39" t="s">
        <v>218</v>
      </c>
      <c r="E70" s="41" t="s">
        <v>1</v>
      </c>
      <c r="F70" s="51">
        <v>281</v>
      </c>
      <c r="G70" s="59"/>
      <c r="H70" s="60">
        <f t="shared" si="2"/>
        <v>0</v>
      </c>
      <c r="I70" s="49" t="s">
        <v>0</v>
      </c>
    </row>
    <row r="71" spans="1:9" ht="18.75" customHeight="1">
      <c r="A71" s="50">
        <v>46</v>
      </c>
      <c r="B71" s="39" t="s">
        <v>219</v>
      </c>
      <c r="C71" s="39" t="s">
        <v>220</v>
      </c>
      <c r="D71" s="39" t="s">
        <v>221</v>
      </c>
      <c r="E71" s="41" t="s">
        <v>1</v>
      </c>
      <c r="F71" s="51">
        <v>56</v>
      </c>
      <c r="G71" s="59"/>
      <c r="H71" s="60">
        <f t="shared" si="2"/>
        <v>0</v>
      </c>
      <c r="I71" s="49" t="s">
        <v>0</v>
      </c>
    </row>
    <row r="72" spans="1:9" ht="37.5" customHeight="1">
      <c r="A72" s="50">
        <v>47</v>
      </c>
      <c r="B72" s="39" t="s">
        <v>102</v>
      </c>
      <c r="C72" s="39" t="s">
        <v>39</v>
      </c>
      <c r="D72" s="39" t="s">
        <v>112</v>
      </c>
      <c r="E72" s="41" t="s">
        <v>1</v>
      </c>
      <c r="F72" s="51">
        <v>50</v>
      </c>
      <c r="G72" s="59"/>
      <c r="H72" s="60">
        <f t="shared" si="2"/>
        <v>0</v>
      </c>
      <c r="I72" s="49" t="s">
        <v>0</v>
      </c>
    </row>
    <row r="73" spans="1:9" ht="37.5" customHeight="1">
      <c r="A73" s="50">
        <v>48</v>
      </c>
      <c r="B73" s="39" t="s">
        <v>222</v>
      </c>
      <c r="C73" s="39" t="s">
        <v>223</v>
      </c>
      <c r="D73" s="39" t="s">
        <v>224</v>
      </c>
      <c r="E73" s="41" t="s">
        <v>225</v>
      </c>
      <c r="F73" s="41">
        <v>26</v>
      </c>
      <c r="G73" s="59"/>
      <c r="H73" s="60">
        <f t="shared" si="2"/>
        <v>0</v>
      </c>
      <c r="I73" s="49" t="s">
        <v>0</v>
      </c>
    </row>
    <row r="74" spans="1:9" ht="18.75" customHeight="1">
      <c r="A74" s="50">
        <v>49</v>
      </c>
      <c r="B74" s="39" t="s">
        <v>226</v>
      </c>
      <c r="C74" s="39" t="s">
        <v>227</v>
      </c>
      <c r="D74" s="39" t="s">
        <v>228</v>
      </c>
      <c r="E74" s="41" t="s">
        <v>229</v>
      </c>
      <c r="F74" s="41">
        <v>103</v>
      </c>
      <c r="G74" s="59"/>
      <c r="H74" s="60">
        <f t="shared" si="2"/>
        <v>0</v>
      </c>
      <c r="I74" s="49" t="s">
        <v>0</v>
      </c>
    </row>
    <row r="75" spans="1:9" ht="18.75" customHeight="1">
      <c r="A75" s="50">
        <v>50</v>
      </c>
      <c r="B75" s="39" t="s">
        <v>230</v>
      </c>
      <c r="C75" s="39" t="s">
        <v>231</v>
      </c>
      <c r="D75" s="39" t="s">
        <v>0</v>
      </c>
      <c r="E75" s="41" t="s">
        <v>225</v>
      </c>
      <c r="F75" s="41">
        <v>1</v>
      </c>
      <c r="G75" s="59"/>
      <c r="H75" s="60">
        <f t="shared" si="2"/>
        <v>0</v>
      </c>
      <c r="I75" s="49" t="s">
        <v>0</v>
      </c>
    </row>
    <row r="76" spans="1:9" s="55" customFormat="1" ht="22.5" customHeight="1">
      <c r="A76" s="56" t="s">
        <v>118</v>
      </c>
      <c r="B76" s="57" t="s">
        <v>0</v>
      </c>
      <c r="C76" s="57" t="s">
        <v>0</v>
      </c>
      <c r="D76" s="57" t="s">
        <v>0</v>
      </c>
      <c r="E76" s="57" t="s">
        <v>0</v>
      </c>
      <c r="F76" s="57" t="s">
        <v>0</v>
      </c>
      <c r="G76" s="57" t="s">
        <v>0</v>
      </c>
      <c r="H76" s="61">
        <f>SUM(H61:H75)</f>
        <v>0</v>
      </c>
      <c r="I76" s="58" t="s">
        <v>0</v>
      </c>
    </row>
    <row r="77" spans="1:9" s="55" customFormat="1" ht="22.5" customHeight="1">
      <c r="A77" s="52" t="s">
        <v>41</v>
      </c>
      <c r="B77" s="53" t="s">
        <v>0</v>
      </c>
      <c r="C77" s="53" t="s">
        <v>0</v>
      </c>
      <c r="D77" s="53" t="s">
        <v>0</v>
      </c>
      <c r="E77" s="53" t="s">
        <v>0</v>
      </c>
      <c r="F77" s="53" t="s">
        <v>0</v>
      </c>
      <c r="G77" s="53" t="s">
        <v>0</v>
      </c>
      <c r="H77" s="62">
        <f>H76+H55+H28</f>
        <v>0</v>
      </c>
      <c r="I77" s="54" t="s">
        <v>0</v>
      </c>
    </row>
  </sheetData>
  <sheetProtection password="9859" sheet="1" objects="1" scenarios="1"/>
  <protectedRanges>
    <protectedRange sqref="G8:G17 G19:G25 G27 G34:G39 G41:G44 G46:G51 G53:G54 G61:G64 G66:G75" name="区域1"/>
  </protectedRanges>
  <mergeCells count="42">
    <mergeCell ref="H3:I3"/>
    <mergeCell ref="A29:I29"/>
    <mergeCell ref="A30:G30"/>
    <mergeCell ref="H30:I30"/>
    <mergeCell ref="A31:A33"/>
    <mergeCell ref="B31:B33"/>
    <mergeCell ref="C31:C33"/>
    <mergeCell ref="A56:I56"/>
    <mergeCell ref="A57:G57"/>
    <mergeCell ref="A76:G76"/>
    <mergeCell ref="A77:G77"/>
    <mergeCell ref="D31:D33"/>
    <mergeCell ref="E31:E33"/>
    <mergeCell ref="F31:F33"/>
    <mergeCell ref="G31:I31"/>
    <mergeCell ref="G32:G33"/>
    <mergeCell ref="H32:H33"/>
    <mergeCell ref="H57:I57"/>
    <mergeCell ref="A58:A60"/>
    <mergeCell ref="B58:B60"/>
    <mergeCell ref="C58:C60"/>
    <mergeCell ref="D58:D60"/>
    <mergeCell ref="E58:E60"/>
    <mergeCell ref="F58:F60"/>
    <mergeCell ref="G58:I58"/>
    <mergeCell ref="G59:G60"/>
    <mergeCell ref="H59:H60"/>
    <mergeCell ref="A55:G55"/>
    <mergeCell ref="A28:G28"/>
    <mergeCell ref="F4:F6"/>
    <mergeCell ref="G4:I4"/>
    <mergeCell ref="G5:G6"/>
    <mergeCell ref="H5:H6"/>
    <mergeCell ref="A1:G1"/>
    <mergeCell ref="H1:I1"/>
    <mergeCell ref="A2:I2"/>
    <mergeCell ref="A3:G3"/>
    <mergeCell ref="A4:A6"/>
    <mergeCell ref="B4:B6"/>
    <mergeCell ref="C4:C6"/>
    <mergeCell ref="D4:D6"/>
    <mergeCell ref="E4:E6"/>
  </mergeCells>
  <printOptions horizontalCentered="1"/>
  <pageMargins left="0.7086614173228347" right="0.5118110236220472" top="0.984251968503937" bottom="0.5905511811023623" header="0.5905511811023623" footer="0.5905511811023623"/>
  <pageSetup horizontalDpi="600" verticalDpi="600" orientation="portrait" paperSize="9" scale="88" r:id="rId1"/>
  <rowBreaks count="2" manualBreakCount="2">
    <brk id="28" max="8" man="1"/>
    <brk id="5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M64" sqref="M64"/>
    </sheetView>
  </sheetViews>
  <sheetFormatPr defaultColWidth="9.33203125" defaultRowHeight="11.25"/>
  <cols>
    <col min="1" max="1" width="6.5" style="35" customWidth="1"/>
    <col min="2" max="2" width="13.83203125" style="35" customWidth="1"/>
    <col min="3" max="3" width="15.33203125" style="35" customWidth="1"/>
    <col min="4" max="4" width="23.16015625" style="35" customWidth="1"/>
    <col min="5" max="5" width="6.33203125" style="35" customWidth="1"/>
    <col min="6" max="6" width="9.5" style="35" customWidth="1"/>
    <col min="7" max="7" width="9.83203125" style="35" customWidth="1"/>
    <col min="8" max="8" width="13" style="35" customWidth="1"/>
    <col min="9" max="9" width="14.33203125" style="35" customWidth="1"/>
    <col min="10" max="16384" width="10.66015625" style="35" customWidth="1"/>
  </cols>
  <sheetData>
    <row r="1" spans="1:9" ht="24.75" customHeight="1">
      <c r="A1" s="33" t="s">
        <v>0</v>
      </c>
      <c r="B1" s="33" t="s">
        <v>0</v>
      </c>
      <c r="C1" s="33" t="s">
        <v>0</v>
      </c>
      <c r="D1" s="33" t="s">
        <v>0</v>
      </c>
      <c r="E1" s="33" t="s">
        <v>0</v>
      </c>
      <c r="F1" s="33" t="s">
        <v>0</v>
      </c>
      <c r="G1" s="33" t="s">
        <v>0</v>
      </c>
      <c r="H1" s="34" t="s">
        <v>0</v>
      </c>
      <c r="I1" s="34" t="s">
        <v>0</v>
      </c>
    </row>
    <row r="2" spans="1:9" ht="30" customHeight="1">
      <c r="A2" s="36" t="s">
        <v>123</v>
      </c>
      <c r="B2" s="36" t="s">
        <v>0</v>
      </c>
      <c r="C2" s="36" t="s">
        <v>0</v>
      </c>
      <c r="D2" s="36" t="s">
        <v>0</v>
      </c>
      <c r="E2" s="36" t="s">
        <v>0</v>
      </c>
      <c r="F2" s="36" t="s">
        <v>0</v>
      </c>
      <c r="G2" s="36" t="s">
        <v>0</v>
      </c>
      <c r="H2" s="36" t="s">
        <v>0</v>
      </c>
      <c r="I2" s="36" t="s">
        <v>0</v>
      </c>
    </row>
    <row r="3" spans="1:9" ht="37.5" customHeight="1">
      <c r="A3" s="37" t="s">
        <v>281</v>
      </c>
      <c r="B3" s="37" t="s">
        <v>0</v>
      </c>
      <c r="C3" s="37" t="s">
        <v>0</v>
      </c>
      <c r="D3" s="37" t="s">
        <v>0</v>
      </c>
      <c r="E3" s="37" t="s">
        <v>0</v>
      </c>
      <c r="F3" s="37" t="s">
        <v>0</v>
      </c>
      <c r="G3" s="37" t="s">
        <v>0</v>
      </c>
      <c r="H3" s="42" t="s">
        <v>282</v>
      </c>
      <c r="I3" s="42"/>
    </row>
    <row r="4" spans="1:9" ht="18.75" customHeight="1">
      <c r="A4" s="43" t="s">
        <v>30</v>
      </c>
      <c r="B4" s="44" t="s">
        <v>98</v>
      </c>
      <c r="C4" s="44" t="s">
        <v>96</v>
      </c>
      <c r="D4" s="44" t="s">
        <v>120</v>
      </c>
      <c r="E4" s="44" t="s">
        <v>86</v>
      </c>
      <c r="F4" s="44" t="s">
        <v>113</v>
      </c>
      <c r="G4" s="44" t="s">
        <v>93</v>
      </c>
      <c r="H4" s="44" t="s">
        <v>0</v>
      </c>
      <c r="I4" s="45" t="s">
        <v>0</v>
      </c>
    </row>
    <row r="5" spans="1:9" ht="18.75" customHeight="1">
      <c r="A5" s="46" t="s">
        <v>0</v>
      </c>
      <c r="B5" s="38" t="s">
        <v>0</v>
      </c>
      <c r="C5" s="38" t="s">
        <v>0</v>
      </c>
      <c r="D5" s="38" t="s">
        <v>0</v>
      </c>
      <c r="E5" s="38" t="s">
        <v>0</v>
      </c>
      <c r="F5" s="38" t="s">
        <v>0</v>
      </c>
      <c r="G5" s="38" t="s">
        <v>116</v>
      </c>
      <c r="H5" s="38" t="s">
        <v>24</v>
      </c>
      <c r="I5" s="47" t="s">
        <v>28</v>
      </c>
    </row>
    <row r="6" spans="1:9" ht="18.75" customHeight="1">
      <c r="A6" s="46" t="s">
        <v>0</v>
      </c>
      <c r="B6" s="38" t="s">
        <v>0</v>
      </c>
      <c r="C6" s="38" t="s">
        <v>0</v>
      </c>
      <c r="D6" s="38" t="s">
        <v>0</v>
      </c>
      <c r="E6" s="38" t="s">
        <v>0</v>
      </c>
      <c r="F6" s="38" t="s">
        <v>0</v>
      </c>
      <c r="G6" s="38" t="s">
        <v>0</v>
      </c>
      <c r="H6" s="38" t="s">
        <v>0</v>
      </c>
      <c r="I6" s="47" t="s">
        <v>88</v>
      </c>
    </row>
    <row r="7" spans="1:9" ht="18.75" customHeight="1">
      <c r="A7" s="48" t="s">
        <v>0</v>
      </c>
      <c r="B7" s="39" t="s">
        <v>0</v>
      </c>
      <c r="C7" s="39" t="s">
        <v>109</v>
      </c>
      <c r="D7" s="39" t="s">
        <v>0</v>
      </c>
      <c r="E7" s="39" t="s">
        <v>0</v>
      </c>
      <c r="F7" s="39" t="s">
        <v>0</v>
      </c>
      <c r="G7" s="39" t="s">
        <v>0</v>
      </c>
      <c r="H7" s="60" t="s">
        <v>0</v>
      </c>
      <c r="I7" s="49" t="s">
        <v>0</v>
      </c>
    </row>
    <row r="8" spans="1:9" ht="18.75" customHeight="1">
      <c r="A8" s="50">
        <v>1</v>
      </c>
      <c r="B8" s="39" t="s">
        <v>75</v>
      </c>
      <c r="C8" s="39" t="s">
        <v>38</v>
      </c>
      <c r="D8" s="39" t="s">
        <v>81</v>
      </c>
      <c r="E8" s="41" t="s">
        <v>20</v>
      </c>
      <c r="F8" s="51">
        <v>1096.6</v>
      </c>
      <c r="G8" s="59"/>
      <c r="H8" s="60">
        <f>ROUND((F8*G8),0)</f>
        <v>0</v>
      </c>
      <c r="I8" s="49" t="s">
        <v>0</v>
      </c>
    </row>
    <row r="9" spans="1:9" ht="30.75" customHeight="1">
      <c r="A9" s="50">
        <v>2</v>
      </c>
      <c r="B9" s="39" t="s">
        <v>60</v>
      </c>
      <c r="C9" s="39" t="s">
        <v>101</v>
      </c>
      <c r="D9" s="39" t="s">
        <v>110</v>
      </c>
      <c r="E9" s="41" t="s">
        <v>20</v>
      </c>
      <c r="F9" s="51">
        <v>845.6</v>
      </c>
      <c r="G9" s="63"/>
      <c r="H9" s="60">
        <f aca="true" t="shared" si="0" ref="H9:H22">ROUND((F9*G9),0)</f>
        <v>0</v>
      </c>
      <c r="I9" s="49" t="s">
        <v>0</v>
      </c>
    </row>
    <row r="10" spans="1:9" ht="32.25" customHeight="1">
      <c r="A10" s="50">
        <v>3</v>
      </c>
      <c r="B10" s="39" t="s">
        <v>72</v>
      </c>
      <c r="C10" s="39" t="s">
        <v>40</v>
      </c>
      <c r="D10" s="39" t="s">
        <v>237</v>
      </c>
      <c r="E10" s="41" t="s">
        <v>5</v>
      </c>
      <c r="F10" s="51">
        <v>658</v>
      </c>
      <c r="G10" s="63"/>
      <c r="H10" s="60">
        <f t="shared" si="0"/>
        <v>0</v>
      </c>
      <c r="I10" s="49" t="s">
        <v>0</v>
      </c>
    </row>
    <row r="11" spans="1:9" ht="32.25" customHeight="1">
      <c r="A11" s="50">
        <v>4</v>
      </c>
      <c r="B11" s="39" t="s">
        <v>73</v>
      </c>
      <c r="C11" s="39" t="s">
        <v>66</v>
      </c>
      <c r="D11" s="39" t="s">
        <v>238</v>
      </c>
      <c r="E11" s="41" t="s">
        <v>5</v>
      </c>
      <c r="F11" s="51">
        <v>658</v>
      </c>
      <c r="G11" s="63"/>
      <c r="H11" s="60">
        <f t="shared" si="0"/>
        <v>0</v>
      </c>
      <c r="I11" s="49" t="s">
        <v>0</v>
      </c>
    </row>
    <row r="12" spans="1:9" ht="32.25" customHeight="1">
      <c r="A12" s="50">
        <v>5</v>
      </c>
      <c r="B12" s="39" t="s">
        <v>153</v>
      </c>
      <c r="C12" s="39" t="s">
        <v>154</v>
      </c>
      <c r="D12" s="39" t="s">
        <v>239</v>
      </c>
      <c r="E12" s="41" t="s">
        <v>5</v>
      </c>
      <c r="F12" s="51">
        <v>658</v>
      </c>
      <c r="G12" s="63"/>
      <c r="H12" s="60">
        <f t="shared" si="0"/>
        <v>0</v>
      </c>
      <c r="I12" s="49" t="s">
        <v>0</v>
      </c>
    </row>
    <row r="13" spans="1:9" ht="41.25" customHeight="1">
      <c r="A13" s="50">
        <v>6</v>
      </c>
      <c r="B13" s="39" t="s">
        <v>156</v>
      </c>
      <c r="C13" s="39" t="s">
        <v>157</v>
      </c>
      <c r="D13" s="39" t="s">
        <v>240</v>
      </c>
      <c r="E13" s="41" t="s">
        <v>20</v>
      </c>
      <c r="F13" s="41">
        <v>154.25</v>
      </c>
      <c r="G13" s="63"/>
      <c r="H13" s="60">
        <f t="shared" si="0"/>
        <v>0</v>
      </c>
      <c r="I13" s="49" t="s">
        <v>0</v>
      </c>
    </row>
    <row r="14" spans="1:9" ht="18.75" customHeight="1">
      <c r="A14" s="48" t="s">
        <v>0</v>
      </c>
      <c r="B14" s="39" t="s">
        <v>0</v>
      </c>
      <c r="C14" s="39" t="s">
        <v>45</v>
      </c>
      <c r="D14" s="39" t="s">
        <v>0</v>
      </c>
      <c r="E14" s="39" t="s">
        <v>0</v>
      </c>
      <c r="F14" s="39" t="s">
        <v>0</v>
      </c>
      <c r="G14" s="59"/>
      <c r="H14" s="60"/>
      <c r="I14" s="49" t="s">
        <v>0</v>
      </c>
    </row>
    <row r="15" spans="1:9" ht="43.5" customHeight="1">
      <c r="A15" s="50">
        <v>7</v>
      </c>
      <c r="B15" s="39" t="s">
        <v>61</v>
      </c>
      <c r="C15" s="39" t="s">
        <v>68</v>
      </c>
      <c r="D15" s="39" t="s">
        <v>130</v>
      </c>
      <c r="E15" s="41" t="s">
        <v>5</v>
      </c>
      <c r="F15" s="51">
        <v>539</v>
      </c>
      <c r="G15" s="59"/>
      <c r="H15" s="60">
        <f t="shared" si="0"/>
        <v>0</v>
      </c>
      <c r="I15" s="49" t="s">
        <v>0</v>
      </c>
    </row>
    <row r="16" spans="1:9" ht="43.5" customHeight="1">
      <c r="A16" s="50">
        <v>8</v>
      </c>
      <c r="B16" s="39" t="s">
        <v>132</v>
      </c>
      <c r="C16" s="39" t="s">
        <v>68</v>
      </c>
      <c r="D16" s="39" t="s">
        <v>241</v>
      </c>
      <c r="E16" s="41" t="s">
        <v>5</v>
      </c>
      <c r="F16" s="51">
        <v>251</v>
      </c>
      <c r="G16" s="63"/>
      <c r="H16" s="60">
        <f t="shared" si="0"/>
        <v>0</v>
      </c>
      <c r="I16" s="49" t="s">
        <v>0</v>
      </c>
    </row>
    <row r="17" spans="1:9" ht="43.5" customHeight="1">
      <c r="A17" s="50">
        <v>9</v>
      </c>
      <c r="B17" s="39" t="s">
        <v>62</v>
      </c>
      <c r="C17" s="39" t="s">
        <v>68</v>
      </c>
      <c r="D17" s="39" t="s">
        <v>131</v>
      </c>
      <c r="E17" s="41" t="s">
        <v>5</v>
      </c>
      <c r="F17" s="51">
        <v>589</v>
      </c>
      <c r="G17" s="63"/>
      <c r="H17" s="60">
        <f t="shared" si="0"/>
        <v>0</v>
      </c>
      <c r="I17" s="49" t="s">
        <v>0</v>
      </c>
    </row>
    <row r="18" spans="1:9" ht="43.5" customHeight="1">
      <c r="A18" s="50">
        <v>10</v>
      </c>
      <c r="B18" s="39" t="s">
        <v>167</v>
      </c>
      <c r="C18" s="39" t="s">
        <v>68</v>
      </c>
      <c r="D18" s="39" t="s">
        <v>84</v>
      </c>
      <c r="E18" s="41" t="s">
        <v>5</v>
      </c>
      <c r="F18" s="51">
        <v>201</v>
      </c>
      <c r="G18" s="63"/>
      <c r="H18" s="60">
        <f t="shared" si="0"/>
        <v>0</v>
      </c>
      <c r="I18" s="49" t="s">
        <v>0</v>
      </c>
    </row>
    <row r="19" spans="1:9" ht="43.5" customHeight="1">
      <c r="A19" s="50">
        <v>11</v>
      </c>
      <c r="B19" s="39" t="s">
        <v>168</v>
      </c>
      <c r="C19" s="39" t="s">
        <v>68</v>
      </c>
      <c r="D19" s="39" t="s">
        <v>133</v>
      </c>
      <c r="E19" s="41" t="s">
        <v>5</v>
      </c>
      <c r="F19" s="51">
        <v>382</v>
      </c>
      <c r="G19" s="63"/>
      <c r="H19" s="60">
        <f t="shared" si="0"/>
        <v>0</v>
      </c>
      <c r="I19" s="49" t="s">
        <v>0</v>
      </c>
    </row>
    <row r="20" spans="1:9" ht="51.75" customHeight="1">
      <c r="A20" s="50">
        <v>12</v>
      </c>
      <c r="B20" s="39" t="s">
        <v>242</v>
      </c>
      <c r="C20" s="39" t="s">
        <v>68</v>
      </c>
      <c r="D20" s="39" t="s">
        <v>243</v>
      </c>
      <c r="E20" s="41" t="s">
        <v>5</v>
      </c>
      <c r="F20" s="51">
        <v>201</v>
      </c>
      <c r="G20" s="63"/>
      <c r="H20" s="60">
        <f t="shared" si="0"/>
        <v>0</v>
      </c>
      <c r="I20" s="49" t="s">
        <v>0</v>
      </c>
    </row>
    <row r="21" spans="1:9" ht="29.25" customHeight="1">
      <c r="A21" s="50">
        <v>13</v>
      </c>
      <c r="B21" s="39" t="s">
        <v>58</v>
      </c>
      <c r="C21" s="39" t="s">
        <v>32</v>
      </c>
      <c r="D21" s="39" t="s">
        <v>100</v>
      </c>
      <c r="E21" s="41" t="s">
        <v>5</v>
      </c>
      <c r="F21" s="51">
        <v>1329</v>
      </c>
      <c r="G21" s="63"/>
      <c r="H21" s="60">
        <f t="shared" si="0"/>
        <v>0</v>
      </c>
      <c r="I21" s="49" t="s">
        <v>0</v>
      </c>
    </row>
    <row r="22" spans="1:9" ht="47.25" customHeight="1">
      <c r="A22" s="50">
        <v>14</v>
      </c>
      <c r="B22" s="39" t="s">
        <v>57</v>
      </c>
      <c r="C22" s="39" t="s">
        <v>36</v>
      </c>
      <c r="D22" s="39" t="s">
        <v>65</v>
      </c>
      <c r="E22" s="41" t="s">
        <v>5</v>
      </c>
      <c r="F22" s="51">
        <v>834</v>
      </c>
      <c r="G22" s="63"/>
      <c r="H22" s="60">
        <f t="shared" si="0"/>
        <v>0</v>
      </c>
      <c r="I22" s="49" t="s">
        <v>0</v>
      </c>
    </row>
    <row r="23" spans="1:9" s="55" customFormat="1" ht="28.5" customHeight="1">
      <c r="A23" s="52" t="s">
        <v>118</v>
      </c>
      <c r="B23" s="53" t="s">
        <v>0</v>
      </c>
      <c r="C23" s="53" t="s">
        <v>0</v>
      </c>
      <c r="D23" s="53" t="s">
        <v>0</v>
      </c>
      <c r="E23" s="53" t="s">
        <v>0</v>
      </c>
      <c r="F23" s="53" t="s">
        <v>0</v>
      </c>
      <c r="G23" s="53" t="s">
        <v>0</v>
      </c>
      <c r="H23" s="62">
        <f>SUM(H8:H22)</f>
        <v>0</v>
      </c>
      <c r="I23" s="54" t="s">
        <v>0</v>
      </c>
    </row>
    <row r="24" spans="1:9" ht="24.75" customHeight="1">
      <c r="A24" s="33" t="s">
        <v>0</v>
      </c>
      <c r="B24" s="33" t="s">
        <v>0</v>
      </c>
      <c r="C24" s="33" t="s">
        <v>0</v>
      </c>
      <c r="D24" s="33" t="s">
        <v>0</v>
      </c>
      <c r="E24" s="33" t="s">
        <v>0</v>
      </c>
      <c r="F24" s="33" t="s">
        <v>0</v>
      </c>
      <c r="G24" s="33" t="s">
        <v>0</v>
      </c>
      <c r="H24" s="34" t="s">
        <v>0</v>
      </c>
      <c r="I24" s="34" t="s">
        <v>0</v>
      </c>
    </row>
    <row r="25" spans="1:9" ht="30" customHeight="1">
      <c r="A25" s="36" t="s">
        <v>123</v>
      </c>
      <c r="B25" s="36" t="s">
        <v>0</v>
      </c>
      <c r="C25" s="36" t="s">
        <v>0</v>
      </c>
      <c r="D25" s="36" t="s">
        <v>0</v>
      </c>
      <c r="E25" s="36" t="s">
        <v>0</v>
      </c>
      <c r="F25" s="36" t="s">
        <v>0</v>
      </c>
      <c r="G25" s="36" t="s">
        <v>0</v>
      </c>
      <c r="H25" s="36" t="s">
        <v>0</v>
      </c>
      <c r="I25" s="36" t="s">
        <v>0</v>
      </c>
    </row>
    <row r="26" spans="1:9" ht="37.5" customHeight="1">
      <c r="A26" s="37" t="s">
        <v>236</v>
      </c>
      <c r="B26" s="37" t="s">
        <v>0</v>
      </c>
      <c r="C26" s="37" t="s">
        <v>0</v>
      </c>
      <c r="D26" s="37" t="s">
        <v>0</v>
      </c>
      <c r="E26" s="37" t="s">
        <v>0</v>
      </c>
      <c r="F26" s="37" t="s">
        <v>0</v>
      </c>
      <c r="G26" s="37" t="s">
        <v>0</v>
      </c>
      <c r="H26" s="42" t="s">
        <v>283</v>
      </c>
      <c r="I26" s="42"/>
    </row>
    <row r="27" spans="1:9" ht="18.75" customHeight="1">
      <c r="A27" s="43" t="s">
        <v>30</v>
      </c>
      <c r="B27" s="44" t="s">
        <v>98</v>
      </c>
      <c r="C27" s="44" t="s">
        <v>96</v>
      </c>
      <c r="D27" s="44" t="s">
        <v>120</v>
      </c>
      <c r="E27" s="44" t="s">
        <v>86</v>
      </c>
      <c r="F27" s="44" t="s">
        <v>113</v>
      </c>
      <c r="G27" s="44" t="s">
        <v>93</v>
      </c>
      <c r="H27" s="44" t="s">
        <v>0</v>
      </c>
      <c r="I27" s="45" t="s">
        <v>0</v>
      </c>
    </row>
    <row r="28" spans="1:9" ht="18.75" customHeight="1">
      <c r="A28" s="46" t="s">
        <v>0</v>
      </c>
      <c r="B28" s="38" t="s">
        <v>0</v>
      </c>
      <c r="C28" s="38" t="s">
        <v>0</v>
      </c>
      <c r="D28" s="38" t="s">
        <v>0</v>
      </c>
      <c r="E28" s="38" t="s">
        <v>0</v>
      </c>
      <c r="F28" s="38" t="s">
        <v>0</v>
      </c>
      <c r="G28" s="38" t="s">
        <v>116</v>
      </c>
      <c r="H28" s="38" t="s">
        <v>24</v>
      </c>
      <c r="I28" s="47" t="s">
        <v>28</v>
      </c>
    </row>
    <row r="29" spans="1:9" ht="18.75" customHeight="1">
      <c r="A29" s="46" t="s">
        <v>0</v>
      </c>
      <c r="B29" s="38" t="s">
        <v>0</v>
      </c>
      <c r="C29" s="38" t="s">
        <v>0</v>
      </c>
      <c r="D29" s="38" t="s">
        <v>0</v>
      </c>
      <c r="E29" s="38" t="s">
        <v>0</v>
      </c>
      <c r="F29" s="38" t="s">
        <v>0</v>
      </c>
      <c r="G29" s="38" t="s">
        <v>0</v>
      </c>
      <c r="H29" s="38" t="s">
        <v>0</v>
      </c>
      <c r="I29" s="47" t="s">
        <v>88</v>
      </c>
    </row>
    <row r="30" spans="1:9" ht="33" customHeight="1">
      <c r="A30" s="50">
        <v>15</v>
      </c>
      <c r="B30" s="39" t="s">
        <v>244</v>
      </c>
      <c r="C30" s="39" t="s">
        <v>245</v>
      </c>
      <c r="D30" s="39" t="s">
        <v>246</v>
      </c>
      <c r="E30" s="41" t="s">
        <v>5</v>
      </c>
      <c r="F30" s="41">
        <v>453.67</v>
      </c>
      <c r="G30" s="59"/>
      <c r="H30" s="60">
        <f aca="true" t="shared" si="1" ref="H30:H43">ROUND((F30*G30),0)</f>
        <v>0</v>
      </c>
      <c r="I30" s="49" t="s">
        <v>0</v>
      </c>
    </row>
    <row r="31" spans="1:9" ht="24" customHeight="1">
      <c r="A31" s="48" t="s">
        <v>0</v>
      </c>
      <c r="B31" s="39" t="s">
        <v>0</v>
      </c>
      <c r="C31" s="39" t="s">
        <v>44</v>
      </c>
      <c r="D31" s="39" t="s">
        <v>0</v>
      </c>
      <c r="E31" s="39" t="s">
        <v>0</v>
      </c>
      <c r="F31" s="39" t="s">
        <v>0</v>
      </c>
      <c r="G31" s="59"/>
      <c r="H31" s="60"/>
      <c r="I31" s="49" t="s">
        <v>0</v>
      </c>
    </row>
    <row r="32" spans="1:9" ht="36.75" customHeight="1">
      <c r="A32" s="50">
        <v>16</v>
      </c>
      <c r="B32" s="39" t="s">
        <v>71</v>
      </c>
      <c r="C32" s="39" t="s">
        <v>78</v>
      </c>
      <c r="D32" s="39" t="s">
        <v>115</v>
      </c>
      <c r="E32" s="41" t="s">
        <v>5</v>
      </c>
      <c r="F32" s="51">
        <v>429</v>
      </c>
      <c r="G32" s="59"/>
      <c r="H32" s="60">
        <f t="shared" si="1"/>
        <v>0</v>
      </c>
      <c r="I32" s="49" t="s">
        <v>0</v>
      </c>
    </row>
    <row r="33" spans="1:9" ht="59.25" customHeight="1">
      <c r="A33" s="50">
        <v>17</v>
      </c>
      <c r="B33" s="39" t="s">
        <v>50</v>
      </c>
      <c r="C33" s="39" t="s">
        <v>46</v>
      </c>
      <c r="D33" s="39" t="s">
        <v>247</v>
      </c>
      <c r="E33" s="41" t="s">
        <v>5</v>
      </c>
      <c r="F33" s="51">
        <v>1178</v>
      </c>
      <c r="G33" s="63"/>
      <c r="H33" s="60">
        <f t="shared" si="1"/>
        <v>0</v>
      </c>
      <c r="I33" s="49" t="s">
        <v>0</v>
      </c>
    </row>
    <row r="34" spans="1:9" ht="43.5" customHeight="1">
      <c r="A34" s="50">
        <v>18</v>
      </c>
      <c r="B34" s="39" t="s">
        <v>48</v>
      </c>
      <c r="C34" s="39" t="s">
        <v>90</v>
      </c>
      <c r="D34" s="39" t="s">
        <v>135</v>
      </c>
      <c r="E34" s="41" t="s">
        <v>1</v>
      </c>
      <c r="F34" s="51">
        <v>148</v>
      </c>
      <c r="G34" s="63"/>
      <c r="H34" s="60">
        <f t="shared" si="1"/>
        <v>0</v>
      </c>
      <c r="I34" s="49" t="s">
        <v>0</v>
      </c>
    </row>
    <row r="35" spans="1:9" ht="43.5" customHeight="1">
      <c r="A35" s="50">
        <v>19</v>
      </c>
      <c r="B35" s="39" t="s">
        <v>49</v>
      </c>
      <c r="C35" s="39" t="s">
        <v>90</v>
      </c>
      <c r="D35" s="39" t="s">
        <v>248</v>
      </c>
      <c r="E35" s="41" t="s">
        <v>1</v>
      </c>
      <c r="F35" s="51">
        <v>101</v>
      </c>
      <c r="G35" s="63"/>
      <c r="H35" s="60">
        <f t="shared" si="1"/>
        <v>0</v>
      </c>
      <c r="I35" s="49" t="s">
        <v>0</v>
      </c>
    </row>
    <row r="36" spans="1:9" ht="43.5" customHeight="1">
      <c r="A36" s="50">
        <v>20</v>
      </c>
      <c r="B36" s="39" t="s">
        <v>188</v>
      </c>
      <c r="C36" s="39" t="s">
        <v>90</v>
      </c>
      <c r="D36" s="39" t="s">
        <v>249</v>
      </c>
      <c r="E36" s="41" t="s">
        <v>1</v>
      </c>
      <c r="F36" s="51">
        <v>209</v>
      </c>
      <c r="G36" s="63"/>
      <c r="H36" s="60">
        <f t="shared" si="1"/>
        <v>0</v>
      </c>
      <c r="I36" s="49" t="s">
        <v>0</v>
      </c>
    </row>
    <row r="37" spans="1:9" ht="43.5" customHeight="1">
      <c r="A37" s="50">
        <v>21</v>
      </c>
      <c r="B37" s="39" t="s">
        <v>250</v>
      </c>
      <c r="C37" s="39" t="s">
        <v>90</v>
      </c>
      <c r="D37" s="39" t="s">
        <v>251</v>
      </c>
      <c r="E37" s="41" t="s">
        <v>1</v>
      </c>
      <c r="F37" s="51">
        <v>105</v>
      </c>
      <c r="G37" s="63"/>
      <c r="H37" s="60">
        <f t="shared" si="1"/>
        <v>0</v>
      </c>
      <c r="I37" s="49" t="s">
        <v>0</v>
      </c>
    </row>
    <row r="38" spans="1:9" ht="43.5" customHeight="1">
      <c r="A38" s="50">
        <v>22</v>
      </c>
      <c r="B38" s="39" t="s">
        <v>252</v>
      </c>
      <c r="C38" s="39" t="s">
        <v>90</v>
      </c>
      <c r="D38" s="39" t="s">
        <v>253</v>
      </c>
      <c r="E38" s="41" t="s">
        <v>1</v>
      </c>
      <c r="F38" s="51">
        <v>160</v>
      </c>
      <c r="G38" s="63"/>
      <c r="H38" s="60">
        <f t="shared" si="1"/>
        <v>0</v>
      </c>
      <c r="I38" s="49" t="s">
        <v>0</v>
      </c>
    </row>
    <row r="39" spans="1:9" ht="39.75" customHeight="1">
      <c r="A39" s="50">
        <v>23</v>
      </c>
      <c r="B39" s="39" t="s">
        <v>51</v>
      </c>
      <c r="C39" s="39" t="s">
        <v>35</v>
      </c>
      <c r="D39" s="39" t="s">
        <v>254</v>
      </c>
      <c r="E39" s="41" t="s">
        <v>20</v>
      </c>
      <c r="F39" s="41">
        <v>1.58</v>
      </c>
      <c r="G39" s="63"/>
      <c r="H39" s="60">
        <f t="shared" si="1"/>
        <v>0</v>
      </c>
      <c r="I39" s="49" t="s">
        <v>0</v>
      </c>
    </row>
    <row r="40" spans="1:9" ht="30.75" customHeight="1">
      <c r="A40" s="50">
        <v>24</v>
      </c>
      <c r="B40" s="39" t="s">
        <v>255</v>
      </c>
      <c r="C40" s="39" t="s">
        <v>256</v>
      </c>
      <c r="D40" s="39" t="s">
        <v>257</v>
      </c>
      <c r="E40" s="41" t="s">
        <v>225</v>
      </c>
      <c r="F40" s="41">
        <v>15</v>
      </c>
      <c r="G40" s="63"/>
      <c r="H40" s="60">
        <f t="shared" si="1"/>
        <v>0</v>
      </c>
      <c r="I40" s="49" t="s">
        <v>0</v>
      </c>
    </row>
    <row r="41" spans="1:9" ht="26.25" customHeight="1">
      <c r="A41" s="50">
        <v>25</v>
      </c>
      <c r="B41" s="39" t="s">
        <v>258</v>
      </c>
      <c r="C41" s="39" t="s">
        <v>259</v>
      </c>
      <c r="D41" s="39" t="s">
        <v>0</v>
      </c>
      <c r="E41" s="41" t="s">
        <v>5</v>
      </c>
      <c r="F41" s="51">
        <v>13</v>
      </c>
      <c r="G41" s="63"/>
      <c r="H41" s="60">
        <f t="shared" si="1"/>
        <v>0</v>
      </c>
      <c r="I41" s="49" t="s">
        <v>0</v>
      </c>
    </row>
    <row r="42" spans="1:9" ht="44.25" customHeight="1">
      <c r="A42" s="50">
        <v>26</v>
      </c>
      <c r="B42" s="39" t="s">
        <v>260</v>
      </c>
      <c r="C42" s="39" t="s">
        <v>261</v>
      </c>
      <c r="D42" s="39" t="s">
        <v>262</v>
      </c>
      <c r="E42" s="41" t="s">
        <v>1</v>
      </c>
      <c r="F42" s="51">
        <v>90</v>
      </c>
      <c r="G42" s="63"/>
      <c r="H42" s="60">
        <f t="shared" si="1"/>
        <v>0</v>
      </c>
      <c r="I42" s="49" t="s">
        <v>0</v>
      </c>
    </row>
    <row r="43" spans="1:9" ht="41.25" customHeight="1">
      <c r="A43" s="50">
        <v>27</v>
      </c>
      <c r="B43" s="39" t="s">
        <v>263</v>
      </c>
      <c r="C43" s="39" t="s">
        <v>264</v>
      </c>
      <c r="D43" s="39" t="s">
        <v>265</v>
      </c>
      <c r="E43" s="41" t="s">
        <v>5</v>
      </c>
      <c r="F43" s="41">
        <v>50.74</v>
      </c>
      <c r="G43" s="63"/>
      <c r="H43" s="60">
        <f t="shared" si="1"/>
        <v>0</v>
      </c>
      <c r="I43" s="49" t="s">
        <v>0</v>
      </c>
    </row>
    <row r="44" spans="1:9" s="55" customFormat="1" ht="30" customHeight="1">
      <c r="A44" s="52" t="s">
        <v>118</v>
      </c>
      <c r="B44" s="53" t="s">
        <v>0</v>
      </c>
      <c r="C44" s="53" t="s">
        <v>0</v>
      </c>
      <c r="D44" s="53" t="s">
        <v>0</v>
      </c>
      <c r="E44" s="53" t="s">
        <v>0</v>
      </c>
      <c r="F44" s="53" t="s">
        <v>0</v>
      </c>
      <c r="G44" s="53" t="s">
        <v>0</v>
      </c>
      <c r="H44" s="62">
        <f>SUM(H30:H43)</f>
        <v>0</v>
      </c>
      <c r="I44" s="54" t="s">
        <v>0</v>
      </c>
    </row>
    <row r="45" spans="1:9" ht="24.75" customHeight="1">
      <c r="A45" s="33" t="s">
        <v>0</v>
      </c>
      <c r="B45" s="33" t="s">
        <v>0</v>
      </c>
      <c r="C45" s="33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34" t="s">
        <v>0</v>
      </c>
      <c r="I45" s="34" t="s">
        <v>0</v>
      </c>
    </row>
    <row r="46" spans="1:9" ht="30" customHeight="1">
      <c r="A46" s="36" t="s">
        <v>123</v>
      </c>
      <c r="B46" s="36" t="s">
        <v>0</v>
      </c>
      <c r="C46" s="36" t="s">
        <v>0</v>
      </c>
      <c r="D46" s="36" t="s">
        <v>0</v>
      </c>
      <c r="E46" s="36" t="s">
        <v>0</v>
      </c>
      <c r="F46" s="36" t="s">
        <v>0</v>
      </c>
      <c r="G46" s="36" t="s">
        <v>0</v>
      </c>
      <c r="H46" s="36" t="s">
        <v>0</v>
      </c>
      <c r="I46" s="36" t="s">
        <v>0</v>
      </c>
    </row>
    <row r="47" spans="1:9" ht="37.5" customHeight="1">
      <c r="A47" s="37" t="s">
        <v>236</v>
      </c>
      <c r="B47" s="37" t="s">
        <v>0</v>
      </c>
      <c r="C47" s="37" t="s">
        <v>0</v>
      </c>
      <c r="D47" s="37" t="s">
        <v>0</v>
      </c>
      <c r="E47" s="37" t="s">
        <v>0</v>
      </c>
      <c r="F47" s="37" t="s">
        <v>0</v>
      </c>
      <c r="G47" s="37" t="s">
        <v>0</v>
      </c>
      <c r="H47" s="42" t="s">
        <v>284</v>
      </c>
      <c r="I47" s="42"/>
    </row>
    <row r="48" spans="1:9" ht="18.75" customHeight="1">
      <c r="A48" s="43" t="s">
        <v>30</v>
      </c>
      <c r="B48" s="44" t="s">
        <v>98</v>
      </c>
      <c r="C48" s="44" t="s">
        <v>96</v>
      </c>
      <c r="D48" s="44" t="s">
        <v>120</v>
      </c>
      <c r="E48" s="44" t="s">
        <v>86</v>
      </c>
      <c r="F48" s="44" t="s">
        <v>113</v>
      </c>
      <c r="G48" s="44" t="s">
        <v>93</v>
      </c>
      <c r="H48" s="44" t="s">
        <v>0</v>
      </c>
      <c r="I48" s="45" t="s">
        <v>0</v>
      </c>
    </row>
    <row r="49" spans="1:9" ht="18.75" customHeight="1">
      <c r="A49" s="46" t="s">
        <v>0</v>
      </c>
      <c r="B49" s="38" t="s">
        <v>0</v>
      </c>
      <c r="C49" s="38" t="s">
        <v>0</v>
      </c>
      <c r="D49" s="38" t="s">
        <v>0</v>
      </c>
      <c r="E49" s="38" t="s">
        <v>0</v>
      </c>
      <c r="F49" s="38" t="s">
        <v>0</v>
      </c>
      <c r="G49" s="38" t="s">
        <v>116</v>
      </c>
      <c r="H49" s="38" t="s">
        <v>24</v>
      </c>
      <c r="I49" s="47" t="s">
        <v>28</v>
      </c>
    </row>
    <row r="50" spans="1:9" ht="18.75" customHeight="1">
      <c r="A50" s="46" t="s">
        <v>0</v>
      </c>
      <c r="B50" s="38" t="s">
        <v>0</v>
      </c>
      <c r="C50" s="38" t="s">
        <v>0</v>
      </c>
      <c r="D50" s="38" t="s">
        <v>0</v>
      </c>
      <c r="E50" s="38" t="s">
        <v>0</v>
      </c>
      <c r="F50" s="38" t="s">
        <v>0</v>
      </c>
      <c r="G50" s="38" t="s">
        <v>0</v>
      </c>
      <c r="H50" s="38" t="s">
        <v>0</v>
      </c>
      <c r="I50" s="47" t="s">
        <v>88</v>
      </c>
    </row>
    <row r="51" spans="1:9" ht="21.75" customHeight="1">
      <c r="A51" s="48" t="s">
        <v>0</v>
      </c>
      <c r="B51" s="39" t="s">
        <v>0</v>
      </c>
      <c r="C51" s="39" t="s">
        <v>266</v>
      </c>
      <c r="D51" s="39" t="s">
        <v>0</v>
      </c>
      <c r="E51" s="39" t="s">
        <v>0</v>
      </c>
      <c r="F51" s="39" t="s">
        <v>0</v>
      </c>
      <c r="G51" s="59"/>
      <c r="H51" s="60"/>
      <c r="I51" s="49" t="s">
        <v>0</v>
      </c>
    </row>
    <row r="52" spans="1:9" ht="30" customHeight="1">
      <c r="A52" s="50">
        <v>28</v>
      </c>
      <c r="B52" s="39" t="s">
        <v>52</v>
      </c>
      <c r="C52" s="39" t="s">
        <v>122</v>
      </c>
      <c r="D52" s="39" t="s">
        <v>267</v>
      </c>
      <c r="E52" s="41" t="s">
        <v>23</v>
      </c>
      <c r="F52" s="41">
        <v>2</v>
      </c>
      <c r="G52" s="59"/>
      <c r="H52" s="60">
        <f aca="true" t="shared" si="2" ref="H51:H64">ROUND((F52*G52),0)</f>
        <v>0</v>
      </c>
      <c r="I52" s="49" t="s">
        <v>0</v>
      </c>
    </row>
    <row r="53" spans="1:9" ht="30" customHeight="1">
      <c r="A53" s="50">
        <v>29</v>
      </c>
      <c r="B53" s="39" t="s">
        <v>268</v>
      </c>
      <c r="C53" s="39" t="s">
        <v>122</v>
      </c>
      <c r="D53" s="39" t="s">
        <v>269</v>
      </c>
      <c r="E53" s="41" t="s">
        <v>23</v>
      </c>
      <c r="F53" s="41">
        <v>4</v>
      </c>
      <c r="G53" s="63"/>
      <c r="H53" s="60">
        <f t="shared" si="2"/>
        <v>0</v>
      </c>
      <c r="I53" s="49" t="s">
        <v>0</v>
      </c>
    </row>
    <row r="54" spans="1:9" ht="66.75" customHeight="1">
      <c r="A54" s="50">
        <v>30</v>
      </c>
      <c r="B54" s="39" t="s">
        <v>76</v>
      </c>
      <c r="C54" s="39" t="s">
        <v>105</v>
      </c>
      <c r="D54" s="39" t="s">
        <v>80</v>
      </c>
      <c r="E54" s="41" t="s">
        <v>1</v>
      </c>
      <c r="F54" s="51">
        <v>17</v>
      </c>
      <c r="G54" s="63"/>
      <c r="H54" s="60">
        <f t="shared" si="2"/>
        <v>0</v>
      </c>
      <c r="I54" s="49" t="s">
        <v>0</v>
      </c>
    </row>
    <row r="55" spans="1:9" ht="24" customHeight="1">
      <c r="A55" s="48" t="s">
        <v>0</v>
      </c>
      <c r="B55" s="39" t="s">
        <v>0</v>
      </c>
      <c r="C55" s="39" t="s">
        <v>270</v>
      </c>
      <c r="D55" s="39" t="s">
        <v>0</v>
      </c>
      <c r="E55" s="39" t="s">
        <v>0</v>
      </c>
      <c r="F55" s="39" t="s">
        <v>0</v>
      </c>
      <c r="G55" s="59"/>
      <c r="H55" s="60"/>
      <c r="I55" s="49" t="s">
        <v>0</v>
      </c>
    </row>
    <row r="56" spans="1:9" ht="30" customHeight="1">
      <c r="A56" s="50">
        <v>31</v>
      </c>
      <c r="B56" s="39" t="s">
        <v>271</v>
      </c>
      <c r="C56" s="39" t="s">
        <v>272</v>
      </c>
      <c r="D56" s="39" t="s">
        <v>273</v>
      </c>
      <c r="E56" s="41" t="s">
        <v>20</v>
      </c>
      <c r="F56" s="41">
        <v>32.76</v>
      </c>
      <c r="G56" s="59"/>
      <c r="H56" s="60">
        <f t="shared" si="2"/>
        <v>0</v>
      </c>
      <c r="I56" s="49" t="s">
        <v>0</v>
      </c>
    </row>
    <row r="57" spans="1:9" ht="30" customHeight="1">
      <c r="A57" s="50">
        <v>32</v>
      </c>
      <c r="B57" s="39" t="s">
        <v>274</v>
      </c>
      <c r="C57" s="39" t="s">
        <v>275</v>
      </c>
      <c r="D57" s="39" t="s">
        <v>276</v>
      </c>
      <c r="E57" s="41" t="s">
        <v>20</v>
      </c>
      <c r="F57" s="41">
        <v>30.92</v>
      </c>
      <c r="G57" s="63"/>
      <c r="H57" s="60">
        <f t="shared" si="2"/>
        <v>0</v>
      </c>
      <c r="I57" s="49" t="s">
        <v>0</v>
      </c>
    </row>
    <row r="58" spans="1:9" ht="75.75" customHeight="1">
      <c r="A58" s="50">
        <v>33</v>
      </c>
      <c r="B58" s="39" t="s">
        <v>179</v>
      </c>
      <c r="C58" s="39" t="s">
        <v>180</v>
      </c>
      <c r="D58" s="39" t="s">
        <v>277</v>
      </c>
      <c r="E58" s="41" t="s">
        <v>20</v>
      </c>
      <c r="F58" s="41">
        <v>162.07</v>
      </c>
      <c r="G58" s="63"/>
      <c r="H58" s="60">
        <f t="shared" si="2"/>
        <v>0</v>
      </c>
      <c r="I58" s="49" t="s">
        <v>0</v>
      </c>
    </row>
    <row r="59" spans="1:9" ht="18.75" customHeight="1">
      <c r="A59" s="48" t="s">
        <v>0</v>
      </c>
      <c r="B59" s="39" t="s">
        <v>0</v>
      </c>
      <c r="C59" s="39" t="s">
        <v>33</v>
      </c>
      <c r="D59" s="39" t="s">
        <v>0</v>
      </c>
      <c r="E59" s="39" t="s">
        <v>0</v>
      </c>
      <c r="F59" s="39" t="s">
        <v>0</v>
      </c>
      <c r="G59" s="59"/>
      <c r="H59" s="60"/>
      <c r="I59" s="49" t="s">
        <v>0</v>
      </c>
    </row>
    <row r="60" spans="1:9" ht="30" customHeight="1">
      <c r="A60" s="50">
        <v>34</v>
      </c>
      <c r="B60" s="39" t="s">
        <v>103</v>
      </c>
      <c r="C60" s="39" t="s">
        <v>26</v>
      </c>
      <c r="D60" s="39" t="s">
        <v>42</v>
      </c>
      <c r="E60" s="41" t="s">
        <v>5</v>
      </c>
      <c r="F60" s="41">
        <v>644.98</v>
      </c>
      <c r="G60" s="59"/>
      <c r="H60" s="60">
        <f t="shared" si="2"/>
        <v>0</v>
      </c>
      <c r="I60" s="49" t="s">
        <v>0</v>
      </c>
    </row>
    <row r="61" spans="1:9" ht="30" customHeight="1">
      <c r="A61" s="50">
        <v>35</v>
      </c>
      <c r="B61" s="39" t="s">
        <v>104</v>
      </c>
      <c r="C61" s="39" t="s">
        <v>56</v>
      </c>
      <c r="D61" s="39" t="s">
        <v>0</v>
      </c>
      <c r="E61" s="41" t="s">
        <v>5</v>
      </c>
      <c r="F61" s="51">
        <v>650</v>
      </c>
      <c r="G61" s="59"/>
      <c r="H61" s="60">
        <f t="shared" si="2"/>
        <v>0</v>
      </c>
      <c r="I61" s="49" t="s">
        <v>0</v>
      </c>
    </row>
    <row r="62" spans="1:9" ht="68.25" customHeight="1">
      <c r="A62" s="50">
        <v>36</v>
      </c>
      <c r="B62" s="39" t="s">
        <v>136</v>
      </c>
      <c r="C62" s="39" t="s">
        <v>137</v>
      </c>
      <c r="D62" s="39" t="s">
        <v>138</v>
      </c>
      <c r="E62" s="41" t="s">
        <v>139</v>
      </c>
      <c r="F62" s="41">
        <v>1</v>
      </c>
      <c r="G62" s="59"/>
      <c r="H62" s="60">
        <f t="shared" si="2"/>
        <v>0</v>
      </c>
      <c r="I62" s="49" t="s">
        <v>0</v>
      </c>
    </row>
    <row r="63" spans="1:9" ht="42" customHeight="1">
      <c r="A63" s="50">
        <v>37</v>
      </c>
      <c r="B63" s="39" t="s">
        <v>102</v>
      </c>
      <c r="C63" s="39" t="s">
        <v>278</v>
      </c>
      <c r="D63" s="39" t="s">
        <v>112</v>
      </c>
      <c r="E63" s="41" t="s">
        <v>1</v>
      </c>
      <c r="F63" s="51">
        <v>136</v>
      </c>
      <c r="G63" s="59"/>
      <c r="H63" s="60">
        <f t="shared" si="2"/>
        <v>0</v>
      </c>
      <c r="I63" s="49" t="s">
        <v>0</v>
      </c>
    </row>
    <row r="64" spans="1:9" ht="29.25" customHeight="1">
      <c r="A64" s="50">
        <v>38</v>
      </c>
      <c r="B64" s="39" t="s">
        <v>279</v>
      </c>
      <c r="C64" s="39" t="s">
        <v>280</v>
      </c>
      <c r="D64" s="39" t="s">
        <v>0</v>
      </c>
      <c r="E64" s="41" t="s">
        <v>1</v>
      </c>
      <c r="F64" s="51">
        <v>25</v>
      </c>
      <c r="G64" s="59"/>
      <c r="H64" s="60">
        <f t="shared" si="2"/>
        <v>0</v>
      </c>
      <c r="I64" s="49" t="s">
        <v>0</v>
      </c>
    </row>
    <row r="65" spans="1:9" s="55" customFormat="1" ht="24.75" customHeight="1">
      <c r="A65" s="56" t="s">
        <v>118</v>
      </c>
      <c r="B65" s="57" t="s">
        <v>0</v>
      </c>
      <c r="C65" s="57" t="s">
        <v>0</v>
      </c>
      <c r="D65" s="57" t="s">
        <v>0</v>
      </c>
      <c r="E65" s="57" t="s">
        <v>0</v>
      </c>
      <c r="F65" s="57" t="s">
        <v>0</v>
      </c>
      <c r="G65" s="57" t="s">
        <v>0</v>
      </c>
      <c r="H65" s="61">
        <f>SUM(H52:H64)</f>
        <v>0</v>
      </c>
      <c r="I65" s="58" t="s">
        <v>0</v>
      </c>
    </row>
    <row r="66" spans="1:9" s="55" customFormat="1" ht="24.75" customHeight="1">
      <c r="A66" s="52" t="s">
        <v>41</v>
      </c>
      <c r="B66" s="53" t="s">
        <v>0</v>
      </c>
      <c r="C66" s="53" t="s">
        <v>0</v>
      </c>
      <c r="D66" s="53" t="s">
        <v>0</v>
      </c>
      <c r="E66" s="53" t="s">
        <v>0</v>
      </c>
      <c r="F66" s="53" t="s">
        <v>0</v>
      </c>
      <c r="G66" s="53" t="s">
        <v>0</v>
      </c>
      <c r="H66" s="62">
        <f>H65+H44+H23</f>
        <v>0</v>
      </c>
      <c r="I66" s="54" t="s">
        <v>0</v>
      </c>
    </row>
  </sheetData>
  <sheetProtection password="9859" sheet="1" objects="1" scenarios="1"/>
  <protectedRanges>
    <protectedRange sqref="G8:G13 G15:G22 G30 G32:G43 G52:G54 G56:G58 G60:G64" name="区域1"/>
  </protectedRanges>
  <mergeCells count="46">
    <mergeCell ref="A65:G65"/>
    <mergeCell ref="A66:G66"/>
    <mergeCell ref="H3:I3"/>
    <mergeCell ref="H26:I26"/>
    <mergeCell ref="F48:F50"/>
    <mergeCell ref="G48:I48"/>
    <mergeCell ref="G49:G50"/>
    <mergeCell ref="H49:H50"/>
    <mergeCell ref="A45:G45"/>
    <mergeCell ref="H45:I45"/>
    <mergeCell ref="A46:I46"/>
    <mergeCell ref="A47:G47"/>
    <mergeCell ref="H47:I47"/>
    <mergeCell ref="A48:A50"/>
    <mergeCell ref="B48:B50"/>
    <mergeCell ref="C48:C50"/>
    <mergeCell ref="D48:D50"/>
    <mergeCell ref="E48:E50"/>
    <mergeCell ref="A44:G44"/>
    <mergeCell ref="F27:F29"/>
    <mergeCell ref="G27:I27"/>
    <mergeCell ref="G28:G29"/>
    <mergeCell ref="H28:H29"/>
    <mergeCell ref="A24:G24"/>
    <mergeCell ref="H24:I24"/>
    <mergeCell ref="A25:I25"/>
    <mergeCell ref="A26:G26"/>
    <mergeCell ref="A27:A29"/>
    <mergeCell ref="B27:B29"/>
    <mergeCell ref="C27:C29"/>
    <mergeCell ref="D27:D29"/>
    <mergeCell ref="E27:E29"/>
    <mergeCell ref="A23:G23"/>
    <mergeCell ref="F4:F6"/>
    <mergeCell ref="G4:I4"/>
    <mergeCell ref="G5:G6"/>
    <mergeCell ref="H5:H6"/>
    <mergeCell ref="A1:G1"/>
    <mergeCell ref="H1:I1"/>
    <mergeCell ref="A2:I2"/>
    <mergeCell ref="A3:G3"/>
    <mergeCell ref="A4:A6"/>
    <mergeCell ref="B4:B6"/>
    <mergeCell ref="C4:C6"/>
    <mergeCell ref="D4:D6"/>
    <mergeCell ref="E4:E6"/>
  </mergeCells>
  <printOptions/>
  <pageMargins left="0.51475" right="0.51475" top="0.59375" bottom="0.59375" header="0.59375" footer="0.59375"/>
  <pageSetup horizontalDpi="600" verticalDpi="600" orientation="portrait" paperSize="9" r:id="rId1"/>
  <rowBreaks count="2" manualBreakCount="2">
    <brk id="23" max="8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llj</cp:lastModifiedBy>
  <cp:lastPrinted>2015-08-28T05:23:17Z</cp:lastPrinted>
  <dcterms:modified xsi:type="dcterms:W3CDTF">2015-08-28T05:28:29Z</dcterms:modified>
  <cp:category/>
  <cp:version/>
  <cp:contentType/>
  <cp:contentStatus/>
</cp:coreProperties>
</file>